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latonudvari\"/>
    </mc:Choice>
  </mc:AlternateContent>
  <bookViews>
    <workbookView xWindow="0" yWindow="0" windowWidth="28800" windowHeight="12435"/>
  </bookViews>
  <sheets>
    <sheet name="COFOGOS KÖLTSÉGVETÉS" sheetId="1" r:id="rId1"/>
    <sheet name="fejlesztések" sheetId="3" r:id="rId2"/>
    <sheet name="ÖSSZESÍTŐ" sheetId="2" r:id="rId3"/>
  </sheets>
  <calcPr calcId="152511"/>
</workbook>
</file>

<file path=xl/calcChain.xml><?xml version="1.0" encoding="utf-8"?>
<calcChain xmlns="http://schemas.openxmlformats.org/spreadsheetml/2006/main">
  <c r="I304" i="1" l="1"/>
  <c r="I298" i="1"/>
  <c r="I281" i="1"/>
  <c r="I40" i="1"/>
  <c r="I15" i="1"/>
  <c r="I438" i="1"/>
  <c r="I207" i="1"/>
  <c r="I86" i="1"/>
  <c r="I91" i="1"/>
  <c r="I195" i="1" l="1"/>
  <c r="Q131" i="1" l="1"/>
  <c r="I131" i="1" l="1"/>
  <c r="H131" i="1"/>
  <c r="C7" i="3" l="1"/>
  <c r="I450" i="1" l="1"/>
  <c r="I406" i="1"/>
  <c r="I377" i="1"/>
  <c r="I348" i="1"/>
  <c r="I74" i="1" l="1"/>
  <c r="C5" i="3" l="1"/>
  <c r="G31" i="2" l="1"/>
  <c r="H31" i="2"/>
  <c r="I270" i="1" l="1"/>
  <c r="I107" i="1" l="1"/>
  <c r="I191" i="1" l="1"/>
  <c r="I25" i="1"/>
  <c r="I288" i="1" l="1"/>
  <c r="I315" i="1" l="1"/>
  <c r="I231" i="1"/>
  <c r="I168" i="1" l="1"/>
  <c r="I185" i="1" l="1"/>
  <c r="I181" i="1"/>
  <c r="K45" i="1" l="1"/>
  <c r="C8" i="3"/>
  <c r="I249" i="1" l="1"/>
  <c r="I157" i="1"/>
  <c r="I115" i="1" l="1"/>
  <c r="I147" i="1" l="1"/>
  <c r="I146" i="1" l="1"/>
  <c r="I326" i="1" l="1"/>
  <c r="I47" i="1" l="1"/>
  <c r="I175" i="1" l="1"/>
</calcChain>
</file>

<file path=xl/sharedStrings.xml><?xml version="1.0" encoding="utf-8"?>
<sst xmlns="http://schemas.openxmlformats.org/spreadsheetml/2006/main" count="699" uniqueCount="397">
  <si>
    <t>ÁFA</t>
  </si>
  <si>
    <t>Karbantartási, kisjavítási szolgáltatások</t>
  </si>
  <si>
    <t>mikulás napra ajándék gyerekeknek</t>
  </si>
  <si>
    <t xml:space="preserve">Élhető Balaton-felvidékért Egyesület </t>
  </si>
  <si>
    <t xml:space="preserve">Balatoni Szövetség </t>
  </si>
  <si>
    <t>Kistérségi társulás</t>
  </si>
  <si>
    <t>Adatok ezer forintban</t>
  </si>
  <si>
    <t>Kiadás</t>
  </si>
  <si>
    <t>Bevétel</t>
  </si>
  <si>
    <t>Közvilágítás</t>
  </si>
  <si>
    <t>Civil szervezetek működési támogatása</t>
  </si>
  <si>
    <t>Könyvtári szolgáltatások</t>
  </si>
  <si>
    <t>Szabadidős park, fürdő és strandszolgáltatás</t>
  </si>
  <si>
    <t>Tartalék</t>
  </si>
  <si>
    <t>Ö S S Z E S E N :</t>
  </si>
  <si>
    <t>K121</t>
  </si>
  <si>
    <t>Választott tisztségviselők juttatásai</t>
  </si>
  <si>
    <t>K123</t>
  </si>
  <si>
    <t xml:space="preserve"> </t>
  </si>
  <si>
    <t>K2</t>
  </si>
  <si>
    <t>Munkaadókat terhelő járulékok</t>
  </si>
  <si>
    <t>K312</t>
  </si>
  <si>
    <t>Üzemeltetési anyagok</t>
  </si>
  <si>
    <t>Informatikai szolgáltatások</t>
  </si>
  <si>
    <t>K322</t>
  </si>
  <si>
    <t>Egyéb kommunikációs szolgáltatás</t>
  </si>
  <si>
    <t>K311</t>
  </si>
  <si>
    <t>K331</t>
  </si>
  <si>
    <t>Közüzemi díjak</t>
  </si>
  <si>
    <t>K334</t>
  </si>
  <si>
    <t>Karbantartás</t>
  </si>
  <si>
    <t>K336</t>
  </si>
  <si>
    <t>Szakmai tev. Segítő szolgáltatás</t>
  </si>
  <si>
    <t>K341</t>
  </si>
  <si>
    <t>Kiküldetések kiadása</t>
  </si>
  <si>
    <t>K342</t>
  </si>
  <si>
    <t>K351</t>
  </si>
  <si>
    <t>Működési célú Áfa</t>
  </si>
  <si>
    <t>K512</t>
  </si>
  <si>
    <t>Tartalékok</t>
  </si>
  <si>
    <t>B36</t>
  </si>
  <si>
    <t>Működési célú ÁFA</t>
  </si>
  <si>
    <t>K506</t>
  </si>
  <si>
    <t>Egyéb működési célú támogatások államh. Belülre</t>
  </si>
  <si>
    <t>Közös hivatal támogatása</t>
  </si>
  <si>
    <t>B111</t>
  </si>
  <si>
    <t>Helyi önk. Általános támogatása</t>
  </si>
  <si>
    <t>Vagyoni tipusú adók (építményadó)</t>
  </si>
  <si>
    <t>K1101</t>
  </si>
  <si>
    <t>Törvény szerinti illetmények</t>
  </si>
  <si>
    <t>Munkaadókat terhelő járulék</t>
  </si>
  <si>
    <t xml:space="preserve">Közüzemi díjak </t>
  </si>
  <si>
    <t>áramdíj</t>
  </si>
  <si>
    <t>Szakmai anyagok beszerzése</t>
  </si>
  <si>
    <t>Üzemeltetési anyagok beszerzése</t>
  </si>
  <si>
    <t xml:space="preserve">066020 Város- és Községgazdálkodási egyéb szolgáltatások </t>
  </si>
  <si>
    <t>K1107</t>
  </si>
  <si>
    <t>Béren kivüli juttatások</t>
  </si>
  <si>
    <t>Szakmai anyag</t>
  </si>
  <si>
    <t>K337</t>
  </si>
  <si>
    <t>Egyéb szolgáltatás</t>
  </si>
  <si>
    <t>082044 Könyvtári szolgáltatások</t>
  </si>
  <si>
    <t>könyv és egyéb anyag</t>
  </si>
  <si>
    <t>Informatikai szolg.</t>
  </si>
  <si>
    <t>K321</t>
  </si>
  <si>
    <t>Szakmai tevékenységet segítő szolgáltatás</t>
  </si>
  <si>
    <t>K355</t>
  </si>
  <si>
    <t>Egyéb dologi kiadás</t>
  </si>
  <si>
    <t>107060 Egyéb szociális pénzbeli és természetbeni ellátások, támogatások</t>
  </si>
  <si>
    <t>K48</t>
  </si>
  <si>
    <t>Egyéb nem intézményi ellátások</t>
  </si>
  <si>
    <t xml:space="preserve">Kormányzati funkció kiadásai összesen: </t>
  </si>
  <si>
    <t xml:space="preserve">Kormányzati funkció bevételei összesen: </t>
  </si>
  <si>
    <t>Kormányzati funkciók</t>
  </si>
  <si>
    <t>Önkormányzatok és Önkormányzati Hivatalok ig. tev.</t>
  </si>
  <si>
    <t>011130</t>
  </si>
  <si>
    <t>013350</t>
  </si>
  <si>
    <t>Önkormányzati vagyonnal való gazdálkodás</t>
  </si>
  <si>
    <t>018010</t>
  </si>
  <si>
    <t>Önkormányzatok elszámolásai a központi ktg.vetéssel</t>
  </si>
  <si>
    <t>018030</t>
  </si>
  <si>
    <t>Támogatási célúfinanszírozási műveletek</t>
  </si>
  <si>
    <t>041232</t>
  </si>
  <si>
    <t>Start munkaprogram- Téli közfoglalkoztatás</t>
  </si>
  <si>
    <t>045160</t>
  </si>
  <si>
    <t>Közútak, hídak, alagútak üzemeltetése, fenntartartása</t>
  </si>
  <si>
    <t>052020</t>
  </si>
  <si>
    <t>Szennyíz tisztítása, gyűjtése, elhelyezése</t>
  </si>
  <si>
    <t>061030</t>
  </si>
  <si>
    <t>Lakáshoz jutást segítő támogatás</t>
  </si>
  <si>
    <t>064010</t>
  </si>
  <si>
    <t>066010</t>
  </si>
  <si>
    <t>Zöldterület - kezelés</t>
  </si>
  <si>
    <t>066010 Zöldterület - kezelés</t>
  </si>
  <si>
    <t>066020</t>
  </si>
  <si>
    <t xml:space="preserve">Város - és közéggazdálkodási egyéb szolgáltatások </t>
  </si>
  <si>
    <t>072111</t>
  </si>
  <si>
    <t>Háziorvosi alapellátás</t>
  </si>
  <si>
    <t>081061</t>
  </si>
  <si>
    <t>082044</t>
  </si>
  <si>
    <t>082092</t>
  </si>
  <si>
    <t>Közművelődés - hagyományos közösségi kulturális értékek gondozása</t>
  </si>
  <si>
    <t>082092 Közművelődés - hagyományos közösségi kulturális értékek gondozása</t>
  </si>
  <si>
    <t>084031</t>
  </si>
  <si>
    <t>084031 Civil szervezetek működési támogatása</t>
  </si>
  <si>
    <t>104051</t>
  </si>
  <si>
    <t>Gyermekvédelmi pénzbeli és természetbeni ellátások</t>
  </si>
  <si>
    <t>107060</t>
  </si>
  <si>
    <t>Egyéb szociális pénzbeli és természetbeni ellátások, támogatások</t>
  </si>
  <si>
    <t xml:space="preserve">         polgármester és képviselők tiszteletdíja</t>
  </si>
  <si>
    <t>Kormányzati funkció megnevezése</t>
  </si>
  <si>
    <t>( telekadó )</t>
  </si>
  <si>
    <t>ebből:</t>
  </si>
  <si>
    <t>irodaszer,nyomtatvány,takarítószer, szórólap anyaga stb.</t>
  </si>
  <si>
    <t>ebböl:</t>
  </si>
  <si>
    <t>temetési támogatás</t>
  </si>
  <si>
    <t>születési támogatás</t>
  </si>
  <si>
    <r>
      <t xml:space="preserve">                 </t>
    </r>
    <r>
      <rPr>
        <b/>
        <sz val="12"/>
        <rFont val="Times New Roman"/>
        <family val="1"/>
        <charset val="238"/>
      </rPr>
      <t xml:space="preserve">                       I N D O K O L Á S                                     2016. évi előirányzat</t>
    </r>
  </si>
  <si>
    <t>Villamos en.</t>
  </si>
  <si>
    <t>Gázdíj</t>
  </si>
  <si>
    <t>(telefon díj)</t>
  </si>
  <si>
    <t>Víz- és csat. díj</t>
  </si>
  <si>
    <t>B114</t>
  </si>
  <si>
    <t xml:space="preserve">Települési önkormányzatok kulturális feladatainak </t>
  </si>
  <si>
    <t>támogatása</t>
  </si>
  <si>
    <t>Víz- és csat.</t>
  </si>
  <si>
    <t>települési támogatás</t>
  </si>
  <si>
    <t>oktatási támogatás</t>
  </si>
  <si>
    <t>idősek napja támogatás</t>
  </si>
  <si>
    <t>BEVÉTEL</t>
  </si>
  <si>
    <t>TÉTEL</t>
  </si>
  <si>
    <t xml:space="preserve">  </t>
  </si>
  <si>
    <t>B34</t>
  </si>
  <si>
    <t>B355</t>
  </si>
  <si>
    <t>900 020 Önk. Funkcióra nem sorolható bevétel ÁH kívülről</t>
  </si>
  <si>
    <t>K1102</t>
  </si>
  <si>
    <t>900 060 Forgatási és befektetési célú finanszírozási műveletek</t>
  </si>
  <si>
    <t>költségvetési tartalék</t>
  </si>
  <si>
    <t>B8131</t>
  </si>
  <si>
    <t>Előző évi kv-i maradvány igénybevétele</t>
  </si>
  <si>
    <t>forintban</t>
  </si>
  <si>
    <t>Mindösszesen</t>
  </si>
  <si>
    <t>K914</t>
  </si>
  <si>
    <t>eszközök javítása</t>
  </si>
  <si>
    <r>
      <t xml:space="preserve">                 </t>
    </r>
    <r>
      <rPr>
        <b/>
        <sz val="12"/>
        <color theme="1"/>
        <rFont val="Times New Roman"/>
        <family val="1"/>
        <charset val="238"/>
      </rPr>
      <t xml:space="preserve">                       I N D O K O L Á S                                     2016. évi előirányzat</t>
    </r>
  </si>
  <si>
    <t>Szakmai anyagok könyvbeszerzés</t>
  </si>
  <si>
    <t>Tihany Iskoláért Alapítvány</t>
  </si>
  <si>
    <t>900020</t>
  </si>
  <si>
    <t>Önkormányzatok funkcióra nem sorolható bevételei ÁH kívülről</t>
  </si>
  <si>
    <t>Előző évi költségvetési pénzmaradvány</t>
  </si>
  <si>
    <t>Bf.Környéke Borút  tagdíj</t>
  </si>
  <si>
    <t>Beruházások összesen:</t>
  </si>
  <si>
    <t>Felújítások összesen:</t>
  </si>
  <si>
    <t>B351</t>
  </si>
  <si>
    <t>helyi időskorúak támogatása</t>
  </si>
  <si>
    <t xml:space="preserve">környezetvédelmi program felülvizsgálata </t>
  </si>
  <si>
    <t xml:space="preserve">Értékesítési és forgalmi adók                     </t>
  </si>
  <si>
    <t>Iparűzési adó bev.</t>
  </si>
  <si>
    <t>Egyéb áruhasználati és szolgáltatási adók</t>
  </si>
  <si>
    <t>Tartózkodás utáni IFA</t>
  </si>
  <si>
    <t>Normatív jutalmak 1 fő részére</t>
  </si>
  <si>
    <t>Orvosi ügyelet</t>
  </si>
  <si>
    <t>Tűzoltóság</t>
  </si>
  <si>
    <t>Fizikoterápia</t>
  </si>
  <si>
    <t>2.</t>
  </si>
  <si>
    <t>3.</t>
  </si>
  <si>
    <t>4.</t>
  </si>
  <si>
    <t>5.</t>
  </si>
  <si>
    <t>6.</t>
  </si>
  <si>
    <t>utak javítása</t>
  </si>
  <si>
    <t xml:space="preserve">1 fő    </t>
  </si>
  <si>
    <t>Balaton-Felvidéki Vízitársulat</t>
  </si>
  <si>
    <t>Mária út Közhasznú Egyesület</t>
  </si>
  <si>
    <t xml:space="preserve">K337 </t>
  </si>
  <si>
    <t>Tihany Önkorm. Gyerekszáll.</t>
  </si>
  <si>
    <t>Kistérségi Társulás házi segítségny.</t>
  </si>
  <si>
    <t>Kistérségi Társulás jelzőr. házi segítségny.</t>
  </si>
  <si>
    <t>Kistérségi Társulásbelső ellenőr</t>
  </si>
  <si>
    <t>B404</t>
  </si>
  <si>
    <t>B21</t>
  </si>
  <si>
    <t>Fekhalmozási célú önkormányzati támogatás</t>
  </si>
  <si>
    <t>Közlekedési ktg. Térítés</t>
  </si>
  <si>
    <t>K1109</t>
  </si>
  <si>
    <t>K1110</t>
  </si>
  <si>
    <t>Egyéb költségtérítés</t>
  </si>
  <si>
    <t>K1113</t>
  </si>
  <si>
    <t>Munkavégzésre irányuló egyéb jogviszony</t>
  </si>
  <si>
    <t>K513</t>
  </si>
  <si>
    <t>Gyermekjóléti szolgálat</t>
  </si>
  <si>
    <t>B.udvari Polgárőr egyesület</t>
  </si>
  <si>
    <t>Veszprém m. Rendőfőkapitányság</t>
  </si>
  <si>
    <t>BFT mozdulj Balaton</t>
  </si>
  <si>
    <t>Veszprém-Balaton régió Közalap.</t>
  </si>
  <si>
    <t>Együtt Balatonudvariért Egyesület</t>
  </si>
  <si>
    <t>Medicopter Alapítvány</t>
  </si>
  <si>
    <t>Magyar Vöröskereszt</t>
  </si>
  <si>
    <t>K64</t>
  </si>
  <si>
    <t>Falugondnoki szolgálat</t>
  </si>
  <si>
    <t>Hozzáj. Pénzbeli szociális ellátásokhoz</t>
  </si>
  <si>
    <t>Talajterhelési díj</t>
  </si>
  <si>
    <t>Szolgáltatások ellenértéke</t>
  </si>
  <si>
    <t>Kiszámlázott ÁFA</t>
  </si>
  <si>
    <t>B 402   Szolgáltatások ellenértéke</t>
  </si>
  <si>
    <t>bérleti díjak</t>
  </si>
  <si>
    <t>B 406</t>
  </si>
  <si>
    <t>013 320 Köztemető fenntartása- és működtetés</t>
  </si>
  <si>
    <t>száma</t>
  </si>
  <si>
    <t>megnevezés</t>
  </si>
  <si>
    <t>Készletbeszerzések</t>
  </si>
  <si>
    <t>Működési célú előzetesen felsz. ÁFA</t>
  </si>
  <si>
    <t>Különféle befizetések és egyéb dologi kiadások</t>
  </si>
  <si>
    <t>B402</t>
  </si>
  <si>
    <t xml:space="preserve">Bevételek összesen: </t>
  </si>
  <si>
    <t>1 fő bére</t>
  </si>
  <si>
    <t>Normatív jutalmak</t>
  </si>
  <si>
    <t>081 061 Szabadidős park, fürdő és strandszolgáltatás</t>
  </si>
  <si>
    <t>Számla</t>
  </si>
  <si>
    <t>K335</t>
  </si>
  <si>
    <t>Mentőládák feltöltése</t>
  </si>
  <si>
    <t>Strand lépcsők, öltözők, egyéb készletbesz.</t>
  </si>
  <si>
    <t>Közvetített szolgáltatások</t>
  </si>
  <si>
    <t>Szakmai tevékenységet segítő szolgáltatások</t>
  </si>
  <si>
    <t xml:space="preserve">Vízminőség vizsgálat, </t>
  </si>
  <si>
    <t>Szolgáltatások</t>
  </si>
  <si>
    <t>Kiadások összesen:</t>
  </si>
  <si>
    <t>Egyéb tárgyi eszköz beszerzés</t>
  </si>
  <si>
    <t>KIADÁS                              TÉTEL                                                 ÖSSZESEN (Ft-ban)</t>
  </si>
  <si>
    <t>K1110 Egyéb költségtérítés</t>
  </si>
  <si>
    <t xml:space="preserve">K333 </t>
  </si>
  <si>
    <t>Bérleti díjak</t>
  </si>
  <si>
    <t>K352</t>
  </si>
  <si>
    <t xml:space="preserve">K63 </t>
  </si>
  <si>
    <t>Informatikai eszköz beszerzése</t>
  </si>
  <si>
    <t>K67</t>
  </si>
  <si>
    <t>ÖSSZESEN (Ft-ban)</t>
  </si>
  <si>
    <t>ÖSSZESEN ( Ft-ban)</t>
  </si>
  <si>
    <t>BEVÉTEL                              TÉTEL                                                 ÖSSZESEN (Ft-ban)</t>
  </si>
  <si>
    <t>K71</t>
  </si>
  <si>
    <t>Felújítás</t>
  </si>
  <si>
    <t xml:space="preserve">K74 </t>
  </si>
  <si>
    <t>Felújítás ÁFA</t>
  </si>
  <si>
    <t xml:space="preserve">  KIADÁS                               TÉTEL                                                 ÖSSZESEN (Ft-ban)</t>
  </si>
  <si>
    <t>K337 Egyéb szolgáltatás igénybevétele</t>
  </si>
  <si>
    <t>K74</t>
  </si>
  <si>
    <t>K333</t>
  </si>
  <si>
    <t xml:space="preserve">K67 </t>
  </si>
  <si>
    <t>Beruházások ÁFA</t>
  </si>
  <si>
    <t>Informatikai szolgáltatás</t>
  </si>
  <si>
    <t>Egyéb külső személyi juttatás (reprezentáciő)</t>
  </si>
  <si>
    <t>Kiküldetés</t>
  </si>
  <si>
    <t>Tárgyi eszköz beszerzés</t>
  </si>
  <si>
    <t>Beruházás ÁFA</t>
  </si>
  <si>
    <t>107 055 Falugondnoki szolgálat</t>
  </si>
  <si>
    <t>telefondíj</t>
  </si>
  <si>
    <t>Béren kívüli juttatás</t>
  </si>
  <si>
    <t>Reklám, propaganda</t>
  </si>
  <si>
    <t>ÁFA befizetés</t>
  </si>
  <si>
    <t>Munkaadókat terhelő járulékok összesen</t>
  </si>
  <si>
    <t>Kiküldetés, reklám, propaganda</t>
  </si>
  <si>
    <t>Személyi juttatások összesen</t>
  </si>
  <si>
    <t>KIADÁS                                 TÉTEL                                                 ÖSSZESEN (Ft-ban)</t>
  </si>
  <si>
    <t>KIADÁS                              TÉTEL                                                 ÖSSZESEN (Ft-ban</t>
  </si>
  <si>
    <t>072 111 Háziorvosi szolgálat</t>
  </si>
  <si>
    <t>011 130 Önkormányzatok és Önkormányzati hivatalok  ig. tev.</t>
  </si>
  <si>
    <t>013 350 Önkormányzati vagyonnal való gazdálkodás</t>
  </si>
  <si>
    <t>018 010 Önkormányzatok elszámolásai a központi ktg.vetéssel</t>
  </si>
  <si>
    <t>018 030 Támogatási célú finanszírozási műveletek</t>
  </si>
  <si>
    <t>045 160 Közutak, hidak,  alagtak üzemeltetése, fenntartása</t>
  </si>
  <si>
    <t>052 020 Szennyvíz gyűjtése, tisztítása, elhelyezése</t>
  </si>
  <si>
    <t>062 020 Településfejlesztési projektek</t>
  </si>
  <si>
    <t>064 010 Közvilágítás</t>
  </si>
  <si>
    <t>013320</t>
  </si>
  <si>
    <t>Köztemető fenntartás, üzemeltetés</t>
  </si>
  <si>
    <t xml:space="preserve">Kormányzati funkcióbevételei összesen: </t>
  </si>
  <si>
    <t>számítástechnikai eszközök beszerzése</t>
  </si>
  <si>
    <t>K122</t>
  </si>
  <si>
    <t>murva, síkosság mentesítés stb.</t>
  </si>
  <si>
    <t>(szállítás, biztosítás stb.)</t>
  </si>
  <si>
    <t>eszközök kisgépek karbantartása</t>
  </si>
  <si>
    <t>(munkavédelem stb)</t>
  </si>
  <si>
    <t xml:space="preserve">Egyéb szolgáltatás </t>
  </si>
  <si>
    <t>(eszközök pótlása)</t>
  </si>
  <si>
    <t xml:space="preserve"> hajtó-kenőanyag, festék,egyéb készlet</t>
  </si>
  <si>
    <t>Bérleti díjak  (eszközök bérlése)</t>
  </si>
  <si>
    <t>Üzemeltetési anyag (irodaszer, nyomtavány, festékpatron stb)</t>
  </si>
  <si>
    <t>Egyéb szolgáltatás (posta, bank költség)</t>
  </si>
  <si>
    <t>programok, kéményseprés, távfelügyelet, posta</t>
  </si>
  <si>
    <t>Szolgáltatások ellenértéke (sírhely megváltás)</t>
  </si>
  <si>
    <t>7.</t>
  </si>
  <si>
    <t>8.</t>
  </si>
  <si>
    <t>Egyéb Informatikai szolgáltatások igénybevétele (internet)</t>
  </si>
  <si>
    <t>9.</t>
  </si>
  <si>
    <t>Munkavégzésre ir. egyéb jogviszony</t>
  </si>
  <si>
    <t>Egyébcivil vagy más nonprofit szerv.  működési célú támogatása. Ebből különösen:</t>
  </si>
  <si>
    <t>061 030 Lakáshoz jutást segítő támogatás</t>
  </si>
  <si>
    <t>K86</t>
  </si>
  <si>
    <t>Felh.célú visszatérítendő kölcsön ÁH kívülre</t>
  </si>
  <si>
    <t>B74</t>
  </si>
  <si>
    <t>Fekhalmozási célú kölcsön visszatérülése ÁH kívülröl (lakosság)</t>
  </si>
  <si>
    <t>Irodai székek, egyéb tárgyi eszközök beszerzése</t>
  </si>
  <si>
    <t xml:space="preserve">Normatív jutalmak </t>
  </si>
  <si>
    <t>Balatonudvari</t>
  </si>
  <si>
    <t>Egyéb közhatalmi bevételek (pótlék, bírság)</t>
  </si>
  <si>
    <t>Beruházás Áfa</t>
  </si>
  <si>
    <t>051030 Nem veszélyes települési hulladék begyűjtése</t>
  </si>
  <si>
    <t>konténer bérleti díj</t>
  </si>
  <si>
    <t>Bérleti díjak (aktív elemek)</t>
  </si>
  <si>
    <t>Közlekedési költségtérítés</t>
  </si>
  <si>
    <t>strandok bevétele, terület bérleti díj</t>
  </si>
  <si>
    <t>B406</t>
  </si>
  <si>
    <t>Kiszámlázott áfa</t>
  </si>
  <si>
    <t>051030</t>
  </si>
  <si>
    <t>Nem veszélyes hulladék, települési hulladék</t>
  </si>
  <si>
    <t>107055</t>
  </si>
  <si>
    <t>Személyi juttatások összesen:</t>
  </si>
  <si>
    <t>Készletbeszerzés összesen:</t>
  </si>
  <si>
    <t>Szolgáltatási kiadások összesen:</t>
  </si>
  <si>
    <t>Kommunikációs szolgáltatások összesen:</t>
  </si>
  <si>
    <t>Dologi kiadások összesen:</t>
  </si>
  <si>
    <t>062020</t>
  </si>
  <si>
    <t>Településfejlesztési projektek</t>
  </si>
  <si>
    <t>rendezvények bevétele</t>
  </si>
  <si>
    <t>Bérenkívüli juttatások (cafetéria)</t>
  </si>
  <si>
    <t>Egyéb külső személyi juttatás (reprezentáció)</t>
  </si>
  <si>
    <t>postahivatal, szolgáltatóház bérleti díja</t>
  </si>
  <si>
    <t>Református Egyház</t>
  </si>
  <si>
    <t>Katolikus Egyház</t>
  </si>
  <si>
    <t>Éltető Balaton</t>
  </si>
  <si>
    <t>Borút Egyesület</t>
  </si>
  <si>
    <t>B406  Kiszámlázott ÁFA</t>
  </si>
  <si>
    <t>B408  Egyéb kapott kamatok</t>
  </si>
  <si>
    <t xml:space="preserve">K 334 </t>
  </si>
  <si>
    <t>Működési kiadások összesen:</t>
  </si>
  <si>
    <t>önk. épület felújítás (ebból önrész 70 000 000,-)</t>
  </si>
  <si>
    <t>Tárgyi eszközök beszerzése (karácsonyi díszvilágítás, játszótér kialakítás, kisgépek beszerzése, gyalu, körfűrész)</t>
  </si>
  <si>
    <t>szúnyogírtás, veszélyes fák kivágása</t>
  </si>
  <si>
    <t>színpad fedés, vizesblokk nyílászáró csere</t>
  </si>
  <si>
    <t>B817</t>
  </si>
  <si>
    <t>Lejárt betétek megszüntetése</t>
  </si>
  <si>
    <t>Tulajdonosi bevételek (tulajdonosi bevétel)</t>
  </si>
  <si>
    <t>Kiszámlázott Áfa</t>
  </si>
  <si>
    <t>Lejárt betét megszüntetése</t>
  </si>
  <si>
    <r>
      <t xml:space="preserve">épületek, eszközök karbantartása, térvilágítás, biciklitároló, csöpögtető öntöző, </t>
    </r>
    <r>
      <rPr>
        <b/>
        <sz val="10"/>
        <rFont val="Arial"/>
        <family val="2"/>
        <charset val="238"/>
      </rPr>
      <t>nádírtás</t>
    </r>
    <r>
      <rPr>
        <sz val="10"/>
        <rFont val="Arial"/>
        <family val="2"/>
        <charset val="238"/>
      </rPr>
      <t xml:space="preserve">  stb. </t>
    </r>
  </si>
  <si>
    <t>Törvény szerinti illetmények 1 fő</t>
  </si>
  <si>
    <t>2025. évi előirányzat</t>
  </si>
  <si>
    <t>vízdíj  130 000,-, villany 10 000,-</t>
  </si>
  <si>
    <t xml:space="preserve">B402 </t>
  </si>
  <si>
    <t>progaramok díja, 4 x 200 e licensz díj</t>
  </si>
  <si>
    <t>Karbantartás (fénymásoló,  egyéb)</t>
  </si>
  <si>
    <t xml:space="preserve">iratselejtezés, pályázat figyelés,       </t>
  </si>
  <si>
    <t xml:space="preserve">K353 </t>
  </si>
  <si>
    <t>Kamatkiadások</t>
  </si>
  <si>
    <t>Egyéb dologi kiadás (kerekítés, adók, eljárási díjak stb)</t>
  </si>
  <si>
    <t>Egyéb szolgáltatás (Vagyonbiztosítás)</t>
  </si>
  <si>
    <t>(szállítás stb.)</t>
  </si>
  <si>
    <t xml:space="preserve">védőruha, virágok, növényvédő szerek, locsolási eszközök stb. </t>
  </si>
  <si>
    <t>védőoltások, stb</t>
  </si>
  <si>
    <t>biztosítás, munkavédelmi szolg. Stb</t>
  </si>
  <si>
    <t>különféle adók, díjak, zöldkártya, műszaki vizsaga stb</t>
  </si>
  <si>
    <t xml:space="preserve">Egyéb költségtérítés </t>
  </si>
  <si>
    <t>B 411</t>
  </si>
  <si>
    <t>Egyéb műlödési bevétel</t>
  </si>
  <si>
    <t>Pl: irodaszer, könyv, tisztítószer, egyéb készlet</t>
  </si>
  <si>
    <t>Pl: Internet, rendszergazdai szolgáltatás, honlap karbantartás,</t>
  </si>
  <si>
    <t>Pl: fénymásoló, egyéb eszközök bérleti díja</t>
  </si>
  <si>
    <t>ebből: posta ktg. bank ktg, biztosítási díjak, szállítási ktg. kamerarendszer távfelügyelet, riasztó, adatvédelmi feladatok,</t>
  </si>
  <si>
    <t>Pl:  tisztítószer, festék,egyéb készlet</t>
  </si>
  <si>
    <t>Egyéb dologi kiadás (adó jellegű kifizetések)</t>
  </si>
  <si>
    <t>tisztítószer, üzemanyag, irodaszer,nyomtatvány,takarítószer stb.</t>
  </si>
  <si>
    <t>Foglalkoztatottak egyéb személyi juttatásai (pl: táppénz hozzájárulás)</t>
  </si>
  <si>
    <t>Egyéb szolgáltatások (Pl: bankköltségek, vízimentés, takarítás, fakivágás, metszés)</t>
  </si>
  <si>
    <t>Ingatlan felújítás</t>
  </si>
  <si>
    <t>illegális hulladék elszállítás</t>
  </si>
  <si>
    <t>gazdabolt tetőfelújítás</t>
  </si>
  <si>
    <t>B 115</t>
  </si>
  <si>
    <t>B 113</t>
  </si>
  <si>
    <t>Egyéb működési célú támogatás, és kiegészítő támogatás adóerőképesség alapján hozzájárulás polgármesteri illetményemeléshez (2+7 havi támogatás)</t>
  </si>
  <si>
    <t>2026. évi előirányzat</t>
  </si>
  <si>
    <t>Államháztartási megelőlegezés visszafizetése</t>
  </si>
  <si>
    <t xml:space="preserve">K64 </t>
  </si>
  <si>
    <t>Egyéb tárgyi eszköz beszerzés Magyar Falu program közvilágítás korszerüsítés</t>
  </si>
  <si>
    <t>Felhalmozási célú támogatás ÁH belülről</t>
  </si>
  <si>
    <t>B25</t>
  </si>
  <si>
    <t>ügyvédi, tanácsadói  díj, HÉSZ módosítás stb.</t>
  </si>
  <si>
    <t>2026. évi előirányzat,</t>
  </si>
  <si>
    <t xml:space="preserve">B411 </t>
  </si>
  <si>
    <t>Egyéb működési bevétel</t>
  </si>
  <si>
    <t xml:space="preserve">K312 </t>
  </si>
  <si>
    <t>Közüzemi díjak(víz 212 e, villany 50 e gáz 78e)</t>
  </si>
  <si>
    <t xml:space="preserve">K334 </t>
  </si>
  <si>
    <t>Közüzemi díjak(villany 1 000, gáz 250, víz 1 500e)</t>
  </si>
  <si>
    <t>Közüzemi díjak villany 220 000,- gáz 1 000 000,- víz 100 000,-</t>
  </si>
  <si>
    <t>Közüzemi díjak (villany 800 e, víz 5 730e,)</t>
  </si>
  <si>
    <t>Közüzemi díjak (villany 350 e, gáz 765 e, víz 110e)</t>
  </si>
  <si>
    <t>2026. évi költségvetés tervezet</t>
  </si>
  <si>
    <t>Magyar Falu Program Közvilágítás korszerüsítés</t>
  </si>
  <si>
    <t>2026. évi fejlesztések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</si>
</sst>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</numFmts>
  <fonts count="29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27">
    <xf numFmtId="0" fontId="0" fillId="0" borderId="0" xfId="0"/>
    <xf numFmtId="0" fontId="3" fillId="0" borderId="0" xfId="0" applyFont="1" applyFill="1" applyBorder="1"/>
    <xf numFmtId="3" fontId="3" fillId="0" borderId="0" xfId="0" applyNumberFormat="1" applyFont="1" applyFill="1" applyBorder="1"/>
    <xf numFmtId="0" fontId="0" fillId="0" borderId="0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0" fillId="0" borderId="2" xfId="0" applyBorder="1"/>
    <xf numFmtId="0" fontId="7" fillId="0" borderId="27" xfId="0" applyFont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0" fontId="0" fillId="0" borderId="37" xfId="0" applyBorder="1"/>
    <xf numFmtId="0" fontId="14" fillId="0" borderId="29" xfId="0" applyFont="1" applyBorder="1"/>
    <xf numFmtId="3" fontId="0" fillId="0" borderId="28" xfId="0" applyNumberFormat="1" applyBorder="1"/>
    <xf numFmtId="3" fontId="14" fillId="0" borderId="28" xfId="0" applyNumberFormat="1" applyFont="1" applyBorder="1"/>
    <xf numFmtId="3" fontId="2" fillId="0" borderId="0" xfId="0" applyNumberFormat="1" applyFont="1" applyFill="1" applyBorder="1"/>
    <xf numFmtId="0" fontId="0" fillId="0" borderId="0" xfId="0" applyFill="1"/>
    <xf numFmtId="0" fontId="14" fillId="0" borderId="29" xfId="0" applyFont="1" applyFill="1" applyBorder="1"/>
    <xf numFmtId="0" fontId="0" fillId="0" borderId="0" xfId="0" applyFill="1" applyBorder="1"/>
    <xf numFmtId="3" fontId="14" fillId="0" borderId="0" xfId="0" applyNumberFormat="1" applyFont="1" applyFill="1" applyBorder="1"/>
    <xf numFmtId="3" fontId="0" fillId="0" borderId="28" xfId="0" applyNumberFormat="1" applyFill="1" applyBorder="1" applyAlignment="1">
      <alignment horizontal="right"/>
    </xf>
    <xf numFmtId="3" fontId="0" fillId="0" borderId="29" xfId="0" applyNumberFormat="1" applyFill="1" applyBorder="1" applyAlignment="1">
      <alignment horizontal="right"/>
    </xf>
    <xf numFmtId="3" fontId="0" fillId="0" borderId="30" xfId="0" applyNumberFormat="1" applyFill="1" applyBorder="1" applyAlignment="1">
      <alignment horizontal="right"/>
    </xf>
    <xf numFmtId="3" fontId="0" fillId="0" borderId="34" xfId="0" applyNumberFormat="1" applyFill="1" applyBorder="1" applyAlignment="1">
      <alignment horizontal="right"/>
    </xf>
    <xf numFmtId="3" fontId="0" fillId="0" borderId="31" xfId="0" applyNumberFormat="1" applyFill="1" applyBorder="1" applyAlignment="1">
      <alignment horizontal="right"/>
    </xf>
    <xf numFmtId="3" fontId="0" fillId="0" borderId="33" xfId="0" applyNumberFormat="1" applyFill="1" applyBorder="1" applyAlignment="1">
      <alignment horizontal="center"/>
    </xf>
    <xf numFmtId="3" fontId="0" fillId="0" borderId="32" xfId="0" applyNumberFormat="1" applyFill="1" applyBorder="1" applyAlignment="1">
      <alignment horizontal="center"/>
    </xf>
    <xf numFmtId="0" fontId="2" fillId="0" borderId="0" xfId="0" applyFont="1" applyFill="1" applyBorder="1"/>
    <xf numFmtId="0" fontId="14" fillId="0" borderId="0" xfId="0" applyFont="1" applyFill="1"/>
    <xf numFmtId="3" fontId="0" fillId="0" borderId="0" xfId="0" applyNumberFormat="1" applyFill="1"/>
    <xf numFmtId="3" fontId="21" fillId="0" borderId="0" xfId="0" applyNumberFormat="1" applyFont="1" applyFill="1"/>
    <xf numFmtId="0" fontId="21" fillId="0" borderId="0" xfId="0" applyFont="1" applyFill="1"/>
    <xf numFmtId="0" fontId="3" fillId="0" borderId="0" xfId="0" applyFont="1" applyFill="1" applyBorder="1"/>
    <xf numFmtId="0" fontId="25" fillId="0" borderId="0" xfId="0" applyFont="1" applyFill="1" applyBorder="1" applyAlignment="1"/>
    <xf numFmtId="3" fontId="27" fillId="0" borderId="28" xfId="0" applyNumberFormat="1" applyFont="1" applyBorder="1"/>
    <xf numFmtId="0" fontId="27" fillId="0" borderId="29" xfId="0" applyFont="1" applyBorder="1"/>
    <xf numFmtId="3" fontId="0" fillId="0" borderId="0" xfId="0" applyNumberFormat="1" applyBorder="1"/>
    <xf numFmtId="0" fontId="3" fillId="2" borderId="0" xfId="0" applyFont="1" applyFill="1" applyBorder="1"/>
    <xf numFmtId="0" fontId="2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2" fillId="2" borderId="5" xfId="0" applyFont="1" applyFill="1" applyBorder="1"/>
    <xf numFmtId="0" fontId="3" fillId="2" borderId="15" xfId="0" applyFont="1" applyFill="1" applyBorder="1"/>
    <xf numFmtId="0" fontId="4" fillId="2" borderId="1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4" fillId="2" borderId="6" xfId="0" applyFont="1" applyFill="1" applyBorder="1" applyAlignment="1">
      <alignment horizontal="left"/>
    </xf>
    <xf numFmtId="3" fontId="2" fillId="2" borderId="8" xfId="0" applyNumberFormat="1" applyFont="1" applyFill="1" applyBorder="1"/>
    <xf numFmtId="0" fontId="0" fillId="2" borderId="0" xfId="0" applyFill="1"/>
    <xf numFmtId="3" fontId="3" fillId="2" borderId="2" xfId="0" applyNumberFormat="1" applyFont="1" applyFill="1" applyBorder="1"/>
    <xf numFmtId="0" fontId="4" fillId="2" borderId="9" xfId="0" applyFont="1" applyFill="1" applyBorder="1" applyAlignment="1">
      <alignment horizontal="left"/>
    </xf>
    <xf numFmtId="0" fontId="3" fillId="2" borderId="13" xfId="0" applyFont="1" applyFill="1" applyBorder="1"/>
    <xf numFmtId="3" fontId="3" fillId="2" borderId="14" xfId="0" applyNumberFormat="1" applyFont="1" applyFill="1" applyBorder="1"/>
    <xf numFmtId="0" fontId="3" fillId="2" borderId="6" xfId="0" applyFont="1" applyFill="1" applyBorder="1"/>
    <xf numFmtId="0" fontId="2" fillId="2" borderId="8" xfId="0" applyFont="1" applyFill="1" applyBorder="1"/>
    <xf numFmtId="0" fontId="4" fillId="2" borderId="0" xfId="0" applyFont="1" applyFill="1" applyBorder="1"/>
    <xf numFmtId="164" fontId="2" fillId="2" borderId="0" xfId="1" applyNumberFormat="1" applyFont="1" applyFill="1" applyBorder="1" applyAlignment="1"/>
    <xf numFmtId="164" fontId="2" fillId="2" borderId="7" xfId="1" applyNumberFormat="1" applyFont="1" applyFill="1" applyBorder="1" applyAlignment="1"/>
    <xf numFmtId="0" fontId="4" fillId="2" borderId="7" xfId="0" applyFont="1" applyFill="1" applyBorder="1"/>
    <xf numFmtId="0" fontId="13" fillId="2" borderId="0" xfId="0" applyFont="1" applyFill="1" applyAlignment="1">
      <alignment horizontal="left"/>
    </xf>
    <xf numFmtId="165" fontId="3" fillId="2" borderId="13" xfId="2" applyNumberFormat="1" applyFont="1" applyFill="1" applyBorder="1"/>
    <xf numFmtId="0" fontId="0" fillId="2" borderId="37" xfId="0" applyFill="1" applyBorder="1"/>
    <xf numFmtId="0" fontId="0" fillId="0" borderId="29" xfId="0" applyFill="1" applyBorder="1" applyAlignment="1">
      <alignment vertical="top" wrapText="1"/>
    </xf>
    <xf numFmtId="3" fontId="0" fillId="0" borderId="0" xfId="0" applyNumberFormat="1"/>
    <xf numFmtId="0" fontId="2" fillId="2" borderId="11" xfId="0" applyFont="1" applyFill="1" applyBorder="1"/>
    <xf numFmtId="3" fontId="2" fillId="2" borderId="12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9" fillId="2" borderId="0" xfId="0" applyFont="1" applyFill="1"/>
    <xf numFmtId="49" fontId="0" fillId="0" borderId="30" xfId="0" applyNumberForma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2" xfId="0" applyBorder="1" applyAlignment="1">
      <alignment horizontal="left"/>
    </xf>
    <xf numFmtId="3" fontId="0" fillId="0" borderId="61" xfId="0" applyNumberFormat="1" applyFill="1" applyBorder="1" applyAlignment="1">
      <alignment horizontal="right"/>
    </xf>
    <xf numFmtId="0" fontId="0" fillId="2" borderId="38" xfId="0" applyFill="1" applyBorder="1"/>
    <xf numFmtId="0" fontId="0" fillId="2" borderId="38" xfId="0" applyFill="1" applyBorder="1" applyAlignment="1">
      <alignment vertical="top"/>
    </xf>
    <xf numFmtId="0" fontId="3" fillId="2" borderId="1" xfId="0" applyFont="1" applyFill="1" applyBorder="1"/>
    <xf numFmtId="164" fontId="2" fillId="2" borderId="7" xfId="1" applyNumberFormat="1" applyFont="1" applyFill="1" applyBorder="1" applyAlignment="1">
      <alignment vertical="center"/>
    </xf>
    <xf numFmtId="0" fontId="0" fillId="2" borderId="0" xfId="0" applyFill="1" applyBorder="1"/>
    <xf numFmtId="3" fontId="14" fillId="2" borderId="0" xfId="0" applyNumberFormat="1" applyFont="1" applyFill="1" applyBorder="1"/>
    <xf numFmtId="0" fontId="4" fillId="2" borderId="2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7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2" fillId="2" borderId="12" xfId="0" applyFont="1" applyFill="1" applyBorder="1"/>
    <xf numFmtId="0" fontId="4" fillId="2" borderId="41" xfId="0" applyFont="1" applyFill="1" applyBorder="1" applyAlignment="1">
      <alignment horizontal="left"/>
    </xf>
    <xf numFmtId="0" fontId="2" fillId="2" borderId="42" xfId="0" applyFont="1" applyFill="1" applyBorder="1"/>
    <xf numFmtId="0" fontId="4" fillId="2" borderId="42" xfId="0" applyFont="1" applyFill="1" applyBorder="1"/>
    <xf numFmtId="164" fontId="2" fillId="2" borderId="42" xfId="1" applyNumberFormat="1" applyFont="1" applyFill="1" applyBorder="1" applyAlignment="1"/>
    <xf numFmtId="3" fontId="2" fillId="2" borderId="43" xfId="0" applyNumberFormat="1" applyFont="1" applyFill="1" applyBorder="1"/>
    <xf numFmtId="0" fontId="3" fillId="2" borderId="26" xfId="0" applyFont="1" applyFill="1" applyBorder="1"/>
    <xf numFmtId="0" fontId="4" fillId="2" borderId="13" xfId="0" applyFont="1" applyFill="1" applyBorder="1"/>
    <xf numFmtId="164" fontId="2" fillId="2" borderId="13" xfId="1" applyNumberFormat="1" applyFont="1" applyFill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0" fontId="2" fillId="2" borderId="23" xfId="0" applyFont="1" applyFill="1" applyBorder="1"/>
    <xf numFmtId="0" fontId="2" fillId="2" borderId="21" xfId="0" applyFont="1" applyFill="1" applyBorder="1"/>
    <xf numFmtId="0" fontId="3" fillId="2" borderId="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/>
    <xf numFmtId="3" fontId="2" fillId="2" borderId="18" xfId="0" applyNumberFormat="1" applyFont="1" applyFill="1" applyBorder="1"/>
    <xf numFmtId="0" fontId="4" fillId="2" borderId="3" xfId="0" applyFont="1" applyFill="1" applyBorder="1" applyAlignment="1">
      <alignment horizontal="left"/>
    </xf>
    <xf numFmtId="3" fontId="2" fillId="2" borderId="5" xfId="0" applyNumberFormat="1" applyFont="1" applyFill="1" applyBorder="1"/>
    <xf numFmtId="0" fontId="4" fillId="2" borderId="6" xfId="0" applyFont="1" applyFill="1" applyBorder="1"/>
    <xf numFmtId="0" fontId="2" fillId="2" borderId="7" xfId="0" applyFont="1" applyFill="1" applyBorder="1" applyAlignment="1"/>
    <xf numFmtId="0" fontId="4" fillId="2" borderId="1" xfId="0" applyFont="1" applyFill="1" applyBorder="1"/>
    <xf numFmtId="0" fontId="2" fillId="2" borderId="0" xfId="0" applyFont="1" applyFill="1" applyBorder="1" applyAlignment="1"/>
    <xf numFmtId="0" fontId="3" fillId="2" borderId="16" xfId="0" applyFont="1" applyFill="1" applyBorder="1" applyAlignment="1">
      <alignment horizontal="left"/>
    </xf>
    <xf numFmtId="3" fontId="3" fillId="2" borderId="18" xfId="0" applyNumberFormat="1" applyFont="1" applyFill="1" applyBorder="1"/>
    <xf numFmtId="0" fontId="2" fillId="2" borderId="17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18" fillId="2" borderId="16" xfId="0" applyFont="1" applyFill="1" applyBorder="1" applyAlignment="1">
      <alignment vertical="top"/>
    </xf>
    <xf numFmtId="3" fontId="18" fillId="2" borderId="18" xfId="0" applyNumberFormat="1" applyFont="1" applyFill="1" applyBorder="1"/>
    <xf numFmtId="0" fontId="18" fillId="2" borderId="45" xfId="0" applyFont="1" applyFill="1" applyBorder="1"/>
    <xf numFmtId="0" fontId="18" fillId="2" borderId="44" xfId="0" applyFont="1" applyFill="1" applyBorder="1"/>
    <xf numFmtId="0" fontId="19" fillId="2" borderId="44" xfId="0" applyFont="1" applyFill="1" applyBorder="1"/>
    <xf numFmtId="3" fontId="18" fillId="2" borderId="46" xfId="0" applyNumberFormat="1" applyFont="1" applyFill="1" applyBorder="1"/>
    <xf numFmtId="0" fontId="2" fillId="2" borderId="15" xfId="0" applyFont="1" applyFill="1" applyBorder="1"/>
    <xf numFmtId="3" fontId="3" fillId="2" borderId="0" xfId="0" applyNumberFormat="1" applyFont="1" applyFill="1" applyBorder="1"/>
    <xf numFmtId="0" fontId="2" fillId="2" borderId="2" xfId="0" applyFont="1" applyFill="1" applyBorder="1"/>
    <xf numFmtId="0" fontId="4" fillId="2" borderId="23" xfId="0" applyFont="1" applyFill="1" applyBorder="1"/>
    <xf numFmtId="3" fontId="2" fillId="2" borderId="21" xfId="0" applyNumberFormat="1" applyFont="1" applyFill="1" applyBorder="1"/>
    <xf numFmtId="0" fontId="4" fillId="2" borderId="16" xfId="0" applyFont="1" applyFill="1" applyBorder="1" applyAlignment="1">
      <alignment horizontal="left"/>
    </xf>
    <xf numFmtId="0" fontId="3" fillId="2" borderId="17" xfId="0" applyFont="1" applyFill="1" applyBorder="1"/>
    <xf numFmtId="0" fontId="4" fillId="2" borderId="45" xfId="0" applyFont="1" applyFill="1" applyBorder="1" applyAlignment="1">
      <alignment horizontal="left"/>
    </xf>
    <xf numFmtId="0" fontId="2" fillId="2" borderId="44" xfId="0" applyFont="1" applyFill="1" applyBorder="1"/>
    <xf numFmtId="3" fontId="3" fillId="2" borderId="2" xfId="0" applyNumberFormat="1" applyFont="1" applyFill="1" applyBorder="1" applyAlignment="1">
      <alignment horizontal="right"/>
    </xf>
    <xf numFmtId="0" fontId="4" fillId="2" borderId="39" xfId="0" applyFont="1" applyFill="1" applyBorder="1" applyAlignment="1">
      <alignment horizontal="left"/>
    </xf>
    <xf numFmtId="0" fontId="4" fillId="2" borderId="36" xfId="0" applyFont="1" applyFill="1" applyBorder="1"/>
    <xf numFmtId="3" fontId="2" fillId="2" borderId="40" xfId="0" applyNumberFormat="1" applyFont="1" applyFill="1" applyBorder="1"/>
    <xf numFmtId="0" fontId="22" fillId="2" borderId="49" xfId="0" applyFont="1" applyFill="1" applyBorder="1" applyAlignment="1">
      <alignment horizontal="center" vertical="center"/>
    </xf>
    <xf numFmtId="0" fontId="3" fillId="2" borderId="29" xfId="0" applyFont="1" applyFill="1" applyBorder="1"/>
    <xf numFmtId="3" fontId="3" fillId="2" borderId="56" xfId="0" applyNumberFormat="1" applyFont="1" applyFill="1" applyBorder="1"/>
    <xf numFmtId="0" fontId="22" fillId="2" borderId="57" xfId="0" applyFont="1" applyFill="1" applyBorder="1" applyAlignment="1">
      <alignment horizontal="center" vertical="center"/>
    </xf>
    <xf numFmtId="0" fontId="3" fillId="2" borderId="28" xfId="0" applyFont="1" applyFill="1" applyBorder="1"/>
    <xf numFmtId="3" fontId="3" fillId="2" borderId="50" xfId="0" applyNumberFormat="1" applyFont="1" applyFill="1" applyBorder="1"/>
    <xf numFmtId="0" fontId="4" fillId="2" borderId="48" xfId="0" applyFont="1" applyFill="1" applyBorder="1"/>
    <xf numFmtId="3" fontId="2" fillId="2" borderId="50" xfId="0" applyNumberFormat="1" applyFont="1" applyFill="1" applyBorder="1"/>
    <xf numFmtId="3" fontId="2" fillId="2" borderId="18" xfId="0" applyNumberFormat="1" applyFont="1" applyFill="1" applyBorder="1" applyAlignment="1">
      <alignment horizontal="right"/>
    </xf>
    <xf numFmtId="0" fontId="4" fillId="2" borderId="28" xfId="0" applyFont="1" applyFill="1" applyBorder="1"/>
    <xf numFmtId="0" fontId="2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3" fillId="2" borderId="0" xfId="0" applyNumberFormat="1" applyFont="1" applyFill="1" applyAlignment="1">
      <alignment horizontal="right"/>
    </xf>
    <xf numFmtId="3" fontId="2" fillId="2" borderId="17" xfId="0" applyNumberFormat="1" applyFont="1" applyFill="1" applyBorder="1"/>
    <xf numFmtId="0" fontId="4" fillId="2" borderId="17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3" fontId="2" fillId="2" borderId="19" xfId="0" applyNumberFormat="1" applyFont="1" applyFill="1" applyBorder="1"/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2" fillId="2" borderId="17" xfId="0" applyFont="1" applyFill="1" applyBorder="1"/>
    <xf numFmtId="0" fontId="2" fillId="2" borderId="23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7" xfId="0" applyFont="1" applyFill="1" applyBorder="1"/>
    <xf numFmtId="0" fontId="14" fillId="2" borderId="39" xfId="0" applyFont="1" applyFill="1" applyBorder="1"/>
    <xf numFmtId="0" fontId="0" fillId="2" borderId="36" xfId="0" applyFill="1" applyBorder="1"/>
    <xf numFmtId="0" fontId="0" fillId="2" borderId="40" xfId="0" applyFill="1" applyBorder="1"/>
    <xf numFmtId="0" fontId="15" fillId="2" borderId="16" xfId="0" applyFont="1" applyFill="1" applyBorder="1"/>
    <xf numFmtId="0" fontId="0" fillId="2" borderId="17" xfId="0" applyFill="1" applyBorder="1"/>
    <xf numFmtId="3" fontId="0" fillId="2" borderId="18" xfId="0" applyNumberFormat="1" applyFill="1" applyBorder="1"/>
    <xf numFmtId="0" fontId="15" fillId="2" borderId="22" xfId="0" applyFont="1" applyFill="1" applyBorder="1"/>
    <xf numFmtId="0" fontId="0" fillId="2" borderId="25" xfId="0" applyFill="1" applyBorder="1"/>
    <xf numFmtId="3" fontId="0" fillId="2" borderId="47" xfId="0" applyNumberFormat="1" applyFill="1" applyBorder="1"/>
    <xf numFmtId="0" fontId="3" fillId="2" borderId="11" xfId="0" applyFont="1" applyFill="1" applyBorder="1"/>
    <xf numFmtId="0" fontId="0" fillId="2" borderId="11" xfId="0" applyFill="1" applyBorder="1"/>
    <xf numFmtId="3" fontId="14" fillId="2" borderId="12" xfId="0" applyNumberFormat="1" applyFont="1" applyFill="1" applyBorder="1"/>
    <xf numFmtId="0" fontId="26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/>
    <xf numFmtId="3" fontId="2" fillId="2" borderId="0" xfId="0" applyNumberFormat="1" applyFont="1" applyFill="1" applyBorder="1" applyAlignment="1">
      <alignment horizontal="left"/>
    </xf>
    <xf numFmtId="3" fontId="3" fillId="2" borderId="8" xfId="0" applyNumberFormat="1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4" fillId="2" borderId="0" xfId="0" applyFont="1" applyFill="1" applyBorder="1" applyAlignment="1">
      <alignment horizontal="left"/>
    </xf>
    <xf numFmtId="0" fontId="3" fillId="2" borderId="23" xfId="0" applyFont="1" applyFill="1" applyBorder="1"/>
    <xf numFmtId="3" fontId="2" fillId="2" borderId="23" xfId="0" applyNumberFormat="1" applyFont="1" applyFill="1" applyBorder="1"/>
    <xf numFmtId="0" fontId="19" fillId="2" borderId="15" xfId="0" applyFont="1" applyFill="1" applyBorder="1"/>
    <xf numFmtId="0" fontId="19" fillId="2" borderId="11" xfId="0" applyFont="1" applyFill="1" applyBorder="1"/>
    <xf numFmtId="3" fontId="19" fillId="2" borderId="12" xfId="0" applyNumberFormat="1" applyFont="1" applyFill="1" applyBorder="1"/>
    <xf numFmtId="0" fontId="3" fillId="2" borderId="11" xfId="0" applyFont="1" applyFill="1" applyBorder="1" applyAlignment="1">
      <alignment horizontal="left"/>
    </xf>
    <xf numFmtId="0" fontId="2" fillId="2" borderId="36" xfId="0" applyFont="1" applyFill="1" applyBorder="1"/>
    <xf numFmtId="0" fontId="3" fillId="2" borderId="36" xfId="0" applyFont="1" applyFill="1" applyBorder="1" applyAlignment="1">
      <alignment horizontal="left"/>
    </xf>
    <xf numFmtId="0" fontId="2" fillId="2" borderId="16" xfId="0" applyFont="1" applyFill="1" applyBorder="1"/>
    <xf numFmtId="0" fontId="4" fillId="2" borderId="22" xfId="0" applyFont="1" applyFill="1" applyBorder="1"/>
    <xf numFmtId="0" fontId="18" fillId="2" borderId="1" xfId="0" applyFont="1" applyFill="1" applyBorder="1" applyAlignment="1">
      <alignment horizontal="left"/>
    </xf>
    <xf numFmtId="0" fontId="18" fillId="2" borderId="0" xfId="0" applyFont="1" applyFill="1" applyBorder="1"/>
    <xf numFmtId="0" fontId="19" fillId="2" borderId="0" xfId="0" applyFont="1" applyFill="1" applyBorder="1"/>
    <xf numFmtId="0" fontId="18" fillId="2" borderId="2" xfId="0" applyFont="1" applyFill="1" applyBorder="1"/>
    <xf numFmtId="0" fontId="19" fillId="2" borderId="15" xfId="0" applyFont="1" applyFill="1" applyBorder="1" applyAlignment="1">
      <alignment horizontal="left"/>
    </xf>
    <xf numFmtId="0" fontId="18" fillId="2" borderId="11" xfId="0" applyFont="1" applyFill="1" applyBorder="1"/>
    <xf numFmtId="0" fontId="18" fillId="2" borderId="12" xfId="0" applyFont="1" applyFill="1" applyBorder="1"/>
    <xf numFmtId="0" fontId="20" fillId="2" borderId="39" xfId="0" applyFont="1" applyFill="1" applyBorder="1" applyAlignment="1">
      <alignment horizontal="left"/>
    </xf>
    <xf numFmtId="0" fontId="18" fillId="2" borderId="36" xfId="0" applyFont="1" applyFill="1" applyBorder="1"/>
    <xf numFmtId="0" fontId="20" fillId="2" borderId="36" xfId="0" applyFont="1" applyFill="1" applyBorder="1"/>
    <xf numFmtId="3" fontId="18" fillId="2" borderId="40" xfId="0" applyNumberFormat="1" applyFont="1" applyFill="1" applyBorder="1"/>
    <xf numFmtId="0" fontId="20" fillId="2" borderId="3" xfId="0" applyFont="1" applyFill="1" applyBorder="1" applyAlignment="1">
      <alignment horizontal="left"/>
    </xf>
    <xf numFmtId="0" fontId="18" fillId="2" borderId="4" xfId="0" applyFont="1" applyFill="1" applyBorder="1"/>
    <xf numFmtId="0" fontId="20" fillId="2" borderId="4" xfId="0" applyFont="1" applyFill="1" applyBorder="1"/>
    <xf numFmtId="3" fontId="18" fillId="2" borderId="5" xfId="0" applyNumberFormat="1" applyFont="1" applyFill="1" applyBorder="1"/>
    <xf numFmtId="0" fontId="20" fillId="2" borderId="6" xfId="0" applyFont="1" applyFill="1" applyBorder="1" applyAlignment="1">
      <alignment horizontal="left"/>
    </xf>
    <xf numFmtId="0" fontId="18" fillId="2" borderId="7" xfId="0" applyFont="1" applyFill="1" applyBorder="1"/>
    <xf numFmtId="0" fontId="20" fillId="2" borderId="7" xfId="0" applyFont="1" applyFill="1" applyBorder="1"/>
    <xf numFmtId="3" fontId="18" fillId="2" borderId="8" xfId="0" applyNumberFormat="1" applyFont="1" applyFill="1" applyBorder="1"/>
    <xf numFmtId="0" fontId="20" fillId="2" borderId="1" xfId="0" applyFont="1" applyFill="1" applyBorder="1" applyAlignment="1">
      <alignment horizontal="left"/>
    </xf>
    <xf numFmtId="0" fontId="20" fillId="2" borderId="0" xfId="0" applyFont="1" applyFill="1" applyBorder="1"/>
    <xf numFmtId="3" fontId="18" fillId="2" borderId="2" xfId="0" applyNumberFormat="1" applyFont="1" applyFill="1" applyBorder="1"/>
    <xf numFmtId="0" fontId="18" fillId="2" borderId="7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left"/>
    </xf>
    <xf numFmtId="0" fontId="18" fillId="2" borderId="11" xfId="0" applyFont="1" applyFill="1" applyBorder="1" applyAlignment="1">
      <alignment horizontal="left"/>
    </xf>
    <xf numFmtId="0" fontId="20" fillId="2" borderId="11" xfId="0" applyFont="1" applyFill="1" applyBorder="1"/>
    <xf numFmtId="3" fontId="18" fillId="2" borderId="12" xfId="0" applyNumberFormat="1" applyFont="1" applyFill="1" applyBorder="1"/>
    <xf numFmtId="0" fontId="22" fillId="2" borderId="20" xfId="0" applyFont="1" applyFill="1" applyBorder="1" applyAlignment="1">
      <alignment horizontal="center"/>
    </xf>
    <xf numFmtId="0" fontId="22" fillId="2" borderId="48" xfId="0" applyFont="1" applyFill="1" applyBorder="1" applyAlignment="1"/>
    <xf numFmtId="3" fontId="22" fillId="2" borderId="40" xfId="0" applyNumberFormat="1" applyFont="1" applyFill="1" applyBorder="1" applyAlignment="1"/>
    <xf numFmtId="0" fontId="24" fillId="2" borderId="49" xfId="0" applyFont="1" applyFill="1" applyBorder="1" applyAlignment="1">
      <alignment horizontal="center"/>
    </xf>
    <xf numFmtId="3" fontId="22" fillId="2" borderId="28" xfId="0" applyNumberFormat="1" applyFont="1" applyFill="1" applyBorder="1"/>
    <xf numFmtId="3" fontId="22" fillId="2" borderId="50" xfId="0" applyNumberFormat="1" applyFont="1" applyFill="1" applyBorder="1"/>
    <xf numFmtId="0" fontId="2" fillId="2" borderId="16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22" fillId="2" borderId="31" xfId="0" applyFont="1" applyFill="1" applyBorder="1"/>
    <xf numFmtId="3" fontId="7" fillId="2" borderId="53" xfId="0" applyNumberFormat="1" applyFont="1" applyFill="1" applyBorder="1"/>
    <xf numFmtId="0" fontId="2" fillId="2" borderId="24" xfId="0" applyFont="1" applyFill="1" applyBorder="1" applyAlignment="1">
      <alignment horizontal="left"/>
    </xf>
    <xf numFmtId="3" fontId="2" fillId="2" borderId="0" xfId="0" applyNumberFormat="1" applyFont="1" applyFill="1"/>
    <xf numFmtId="0" fontId="18" fillId="2" borderId="3" xfId="0" applyFont="1" applyFill="1" applyBorder="1" applyAlignment="1">
      <alignment horizontal="left"/>
    </xf>
    <xf numFmtId="0" fontId="19" fillId="2" borderId="4" xfId="0" applyFont="1" applyFill="1" applyBorder="1"/>
    <xf numFmtId="0" fontId="18" fillId="2" borderId="5" xfId="0" applyFont="1" applyFill="1" applyBorder="1"/>
    <xf numFmtId="0" fontId="18" fillId="2" borderId="39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left"/>
    </xf>
    <xf numFmtId="0" fontId="18" fillId="2" borderId="17" xfId="0" applyFont="1" applyFill="1" applyBorder="1"/>
    <xf numFmtId="0" fontId="20" fillId="2" borderId="17" xfId="0" applyFont="1" applyFill="1" applyBorder="1"/>
    <xf numFmtId="0" fontId="18" fillId="2" borderId="17" xfId="0" applyFont="1" applyFill="1" applyBorder="1" applyAlignment="1">
      <alignment horizontal="left"/>
    </xf>
    <xf numFmtId="0" fontId="19" fillId="2" borderId="17" xfId="0" applyFont="1" applyFill="1" applyBorder="1" applyAlignment="1">
      <alignment horizontal="left"/>
    </xf>
    <xf numFmtId="3" fontId="19" fillId="2" borderId="18" xfId="0" applyNumberFormat="1" applyFont="1" applyFill="1" applyBorder="1"/>
    <xf numFmtId="0" fontId="18" fillId="2" borderId="3" xfId="0" applyFont="1" applyFill="1" applyBorder="1"/>
    <xf numFmtId="0" fontId="18" fillId="2" borderId="1" xfId="0" applyFont="1" applyFill="1" applyBorder="1"/>
    <xf numFmtId="0" fontId="18" fillId="2" borderId="15" xfId="0" applyFont="1" applyFill="1" applyBorder="1"/>
    <xf numFmtId="0" fontId="19" fillId="2" borderId="54" xfId="0" applyFont="1" applyFill="1" applyBorder="1"/>
    <xf numFmtId="0" fontId="19" fillId="2" borderId="24" xfId="0" applyFont="1" applyFill="1" applyBorder="1"/>
    <xf numFmtId="3" fontId="19" fillId="2" borderId="55" xfId="0" applyNumberFormat="1" applyFont="1" applyFill="1" applyBorder="1"/>
    <xf numFmtId="0" fontId="7" fillId="2" borderId="0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3" fontId="2" fillId="2" borderId="21" xfId="0" applyNumberFormat="1" applyFont="1" applyFill="1" applyBorder="1" applyAlignment="1">
      <alignment vertical="top"/>
    </xf>
    <xf numFmtId="3" fontId="3" fillId="2" borderId="12" xfId="0" applyNumberFormat="1" applyFont="1" applyFill="1" applyBorder="1"/>
    <xf numFmtId="0" fontId="2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/>
    </xf>
    <xf numFmtId="0" fontId="0" fillId="2" borderId="7" xfId="0" applyFill="1" applyBorder="1"/>
    <xf numFmtId="0" fontId="2" fillId="2" borderId="22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2" borderId="4" xfId="0" applyNumberFormat="1" applyFont="1" applyFill="1" applyBorder="1"/>
    <xf numFmtId="3" fontId="2" fillId="2" borderId="5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vertical="top"/>
    </xf>
    <xf numFmtId="0" fontId="2" fillId="2" borderId="25" xfId="0" applyFont="1" applyFill="1" applyBorder="1"/>
    <xf numFmtId="0" fontId="3" fillId="2" borderId="25" xfId="0" applyFont="1" applyFill="1" applyBorder="1"/>
    <xf numFmtId="3" fontId="2" fillId="2" borderId="47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4" fillId="2" borderId="25" xfId="0" applyFont="1" applyFill="1" applyBorder="1"/>
    <xf numFmtId="3" fontId="2" fillId="2" borderId="47" xfId="0" applyNumberFormat="1" applyFont="1" applyFill="1" applyBorder="1"/>
    <xf numFmtId="0" fontId="22" fillId="2" borderId="1" xfId="0" applyFont="1" applyFill="1" applyBorder="1" applyAlignment="1">
      <alignment vertical="center"/>
    </xf>
    <xf numFmtId="0" fontId="22" fillId="2" borderId="58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vertical="center"/>
    </xf>
    <xf numFmtId="0" fontId="22" fillId="2" borderId="27" xfId="0" applyFont="1" applyFill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65" xfId="0" applyFont="1" applyFill="1" applyBorder="1" applyAlignment="1">
      <alignment horizontal="left" vertical="center"/>
    </xf>
    <xf numFmtId="0" fontId="3" fillId="2" borderId="66" xfId="0" applyFont="1" applyFill="1" applyBorder="1"/>
    <xf numFmtId="3" fontId="2" fillId="2" borderId="67" xfId="0" applyNumberFormat="1" applyFont="1" applyFill="1" applyBorder="1"/>
    <xf numFmtId="0" fontId="22" fillId="2" borderId="54" xfId="0" applyFont="1" applyFill="1" applyBorder="1" applyAlignment="1">
      <alignment vertical="center"/>
    </xf>
    <xf numFmtId="0" fontId="3" fillId="2" borderId="63" xfId="0" applyFont="1" applyFill="1" applyBorder="1"/>
    <xf numFmtId="3" fontId="3" fillId="2" borderId="64" xfId="0" applyNumberFormat="1" applyFont="1" applyFill="1" applyBorder="1"/>
    <xf numFmtId="0" fontId="2" fillId="2" borderId="60" xfId="0" applyFont="1" applyFill="1" applyBorder="1"/>
    <xf numFmtId="0" fontId="2" fillId="2" borderId="38" xfId="0" applyFont="1" applyFill="1" applyBorder="1"/>
    <xf numFmtId="0" fontId="2" fillId="2" borderId="34" xfId="0" applyFont="1" applyFill="1" applyBorder="1"/>
    <xf numFmtId="0" fontId="3" fillId="2" borderId="54" xfId="0" applyFont="1" applyFill="1" applyBorder="1"/>
    <xf numFmtId="0" fontId="3" fillId="2" borderId="24" xfId="0" applyFont="1" applyFill="1" applyBorder="1"/>
    <xf numFmtId="0" fontId="26" fillId="2" borderId="24" xfId="0" applyFont="1" applyFill="1" applyBorder="1" applyAlignment="1">
      <alignment horizontal="center" vertical="center"/>
    </xf>
    <xf numFmtId="3" fontId="3" fillId="2" borderId="55" xfId="0" applyNumberFormat="1" applyFont="1" applyFill="1" applyBorder="1"/>
    <xf numFmtId="0" fontId="4" fillId="2" borderId="54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vertical="top"/>
    </xf>
    <xf numFmtId="3" fontId="2" fillId="2" borderId="55" xfId="0" applyNumberFormat="1" applyFont="1" applyFill="1" applyBorder="1" applyAlignment="1">
      <alignment vertical="top"/>
    </xf>
    <xf numFmtId="0" fontId="4" fillId="2" borderId="15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vertical="top"/>
    </xf>
    <xf numFmtId="3" fontId="2" fillId="2" borderId="12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4" xfId="0" applyFont="1" applyFill="1" applyBorder="1" applyAlignment="1">
      <alignment horizontal="right"/>
    </xf>
    <xf numFmtId="0" fontId="0" fillId="2" borderId="54" xfId="0" applyFill="1" applyBorder="1"/>
    <xf numFmtId="0" fontId="0" fillId="0" borderId="63" xfId="0" applyFill="1" applyBorder="1" applyAlignment="1">
      <alignment wrapText="1"/>
    </xf>
    <xf numFmtId="3" fontId="0" fillId="0" borderId="64" xfId="0" applyNumberFormat="1" applyBorder="1"/>
    <xf numFmtId="0" fontId="1" fillId="2" borderId="20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8" fillId="2" borderId="17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1" fillId="2" borderId="2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2" borderId="7" xfId="0" applyFill="1" applyBorder="1"/>
    <xf numFmtId="0" fontId="2" fillId="2" borderId="17" xfId="0" applyFont="1" applyFill="1" applyBorder="1" applyAlignment="1">
      <alignment horizontal="left"/>
    </xf>
    <xf numFmtId="0" fontId="2" fillId="2" borderId="10" xfId="0" applyFont="1" applyFill="1" applyBorder="1"/>
    <xf numFmtId="0" fontId="6" fillId="2" borderId="23" xfId="0" applyFont="1" applyFill="1" applyBorder="1" applyAlignment="1"/>
    <xf numFmtId="0" fontId="6" fillId="2" borderId="21" xfId="0" applyFont="1" applyFill="1" applyBorder="1" applyAlignment="1"/>
    <xf numFmtId="0" fontId="7" fillId="2" borderId="34" xfId="0" applyFont="1" applyFill="1" applyBorder="1"/>
    <xf numFmtId="0" fontId="7" fillId="2" borderId="44" xfId="0" applyFont="1" applyFill="1" applyBorder="1"/>
    <xf numFmtId="0" fontId="7" fillId="2" borderId="52" xfId="0" applyFont="1" applyFill="1" applyBorder="1"/>
    <xf numFmtId="0" fontId="2" fillId="2" borderId="0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5" fillId="2" borderId="5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8" fillId="2" borderId="36" xfId="0" applyFont="1" applyFill="1" applyBorder="1" applyAlignment="1">
      <alignment vertical="top" wrapText="1"/>
    </xf>
    <xf numFmtId="0" fontId="3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7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2" fillId="2" borderId="27" xfId="0" applyFont="1" applyFill="1" applyBorder="1"/>
    <xf numFmtId="0" fontId="22" fillId="2" borderId="17" xfId="0" applyFont="1" applyFill="1" applyBorder="1"/>
    <xf numFmtId="0" fontId="22" fillId="2" borderId="35" xfId="0" applyFont="1" applyFill="1" applyBorder="1"/>
    <xf numFmtId="0" fontId="22" fillId="2" borderId="4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 vertical="top" wrapText="1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2" fillId="2" borderId="27" xfId="0" applyFont="1" applyFill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3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left" vertical="center" wrapText="1"/>
    </xf>
    <xf numFmtId="0" fontId="22" fillId="2" borderId="33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49" fontId="0" fillId="0" borderId="27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49" fontId="8" fillId="0" borderId="27" xfId="1" applyNumberFormat="1" applyFont="1" applyBorder="1" applyAlignment="1">
      <alignment horizontal="center"/>
    </xf>
    <xf numFmtId="49" fontId="8" fillId="0" borderId="35" xfId="1" applyNumberFormat="1" applyFon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49" fontId="8" fillId="0" borderId="28" xfId="1" applyNumberFormat="1" applyFont="1" applyBorder="1" applyAlignment="1">
      <alignment horizontal="center"/>
    </xf>
    <xf numFmtId="49" fontId="0" fillId="0" borderId="28" xfId="0" applyNumberFormat="1" applyBorder="1" applyAlignment="1">
      <alignment horizontal="center" vertical="top"/>
    </xf>
    <xf numFmtId="0" fontId="10" fillId="0" borderId="28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3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left"/>
    </xf>
    <xf numFmtId="49" fontId="0" fillId="0" borderId="27" xfId="0" applyNumberFormat="1" applyBorder="1" applyAlignment="1">
      <alignment horizontal="center" vertical="top"/>
    </xf>
    <xf numFmtId="49" fontId="0" fillId="0" borderId="35" xfId="0" applyNumberFormat="1" applyBorder="1" applyAlignment="1">
      <alignment horizontal="center" vertical="top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5" xfId="0" applyBorder="1" applyAlignment="1">
      <alignment horizontal="left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3"/>
  <sheetViews>
    <sheetView tabSelected="1" topLeftCell="A435" zoomScale="95" zoomScaleNormal="95" workbookViewId="0">
      <selection activeCell="I446" sqref="I446"/>
    </sheetView>
  </sheetViews>
  <sheetFormatPr defaultRowHeight="15" x14ac:dyDescent="0.25"/>
  <cols>
    <col min="1" max="1" width="1.28515625" customWidth="1"/>
    <col min="2" max="2" width="7.5703125" customWidth="1"/>
    <col min="3" max="3" width="12.85546875" customWidth="1"/>
    <col min="5" max="5" width="8.28515625" customWidth="1"/>
    <col min="6" max="6" width="13" customWidth="1"/>
    <col min="7" max="7" width="7.42578125" customWidth="1"/>
    <col min="8" max="8" width="17.28515625" customWidth="1"/>
    <col min="9" max="9" width="18" customWidth="1"/>
    <col min="11" max="11" width="15.5703125" customWidth="1"/>
    <col min="12" max="12" width="15" customWidth="1"/>
    <col min="17" max="17" width="21.5703125" customWidth="1"/>
    <col min="18" max="18" width="18.5703125" customWidth="1"/>
  </cols>
  <sheetData>
    <row r="1" spans="2:12" ht="15.75" thickBot="1" x14ac:dyDescent="0.3">
      <c r="B1" s="51"/>
      <c r="C1" s="51"/>
      <c r="D1" s="51"/>
      <c r="E1" s="51"/>
      <c r="F1" s="51"/>
      <c r="G1" s="51"/>
      <c r="H1" s="51"/>
      <c r="I1" s="70">
        <v>1</v>
      </c>
    </row>
    <row r="2" spans="2:12" ht="15.75" x14ac:dyDescent="0.25">
      <c r="B2" s="319" t="s">
        <v>263</v>
      </c>
      <c r="C2" s="334"/>
      <c r="D2" s="334"/>
      <c r="E2" s="334"/>
      <c r="F2" s="334"/>
      <c r="G2" s="334"/>
      <c r="H2" s="334"/>
      <c r="I2" s="335"/>
    </row>
    <row r="3" spans="2:12" ht="15.75" x14ac:dyDescent="0.25">
      <c r="B3" s="69"/>
      <c r="C3" s="42"/>
      <c r="D3" s="86"/>
      <c r="E3" s="86"/>
      <c r="F3" s="86"/>
      <c r="G3" s="86"/>
      <c r="H3" s="86"/>
      <c r="I3" s="48"/>
    </row>
    <row r="4" spans="2:12" ht="15.75" x14ac:dyDescent="0.25">
      <c r="B4" s="43" t="s">
        <v>117</v>
      </c>
      <c r="C4" s="85"/>
      <c r="D4" s="85"/>
      <c r="E4" s="85"/>
      <c r="F4" s="85"/>
      <c r="G4" s="85" t="s">
        <v>131</v>
      </c>
      <c r="H4" s="394" t="s">
        <v>377</v>
      </c>
      <c r="I4" s="395"/>
    </row>
    <row r="5" spans="2:12" ht="16.5" thickBot="1" x14ac:dyDescent="0.3">
      <c r="B5" s="88" t="s">
        <v>226</v>
      </c>
      <c r="C5" s="67"/>
      <c r="D5" s="67"/>
      <c r="E5" s="67"/>
      <c r="F5" s="67"/>
      <c r="G5" s="67"/>
      <c r="H5" s="67"/>
      <c r="I5" s="89"/>
    </row>
    <row r="6" spans="2:12" ht="15.75" x14ac:dyDescent="0.25">
      <c r="B6" s="100" t="s">
        <v>48</v>
      </c>
      <c r="C6" s="101" t="s">
        <v>49</v>
      </c>
      <c r="D6" s="101"/>
      <c r="E6" s="101"/>
      <c r="F6" s="101"/>
      <c r="G6" s="101"/>
      <c r="H6" s="101"/>
      <c r="I6" s="102"/>
    </row>
    <row r="7" spans="2:12" ht="15.75" x14ac:dyDescent="0.25">
      <c r="B7" s="103"/>
      <c r="C7" s="84" t="s">
        <v>213</v>
      </c>
      <c r="D7" s="84"/>
      <c r="E7" s="84"/>
      <c r="F7" s="84"/>
      <c r="G7" s="84"/>
      <c r="H7" s="84"/>
      <c r="I7" s="50">
        <v>5425000</v>
      </c>
      <c r="K7" s="20"/>
      <c r="L7" s="3"/>
    </row>
    <row r="8" spans="2:12" ht="15.75" x14ac:dyDescent="0.25">
      <c r="B8" s="104" t="s">
        <v>135</v>
      </c>
      <c r="C8" s="105" t="s">
        <v>214</v>
      </c>
      <c r="D8" s="105"/>
      <c r="E8" s="105"/>
      <c r="F8" s="105"/>
      <c r="G8" s="105"/>
      <c r="H8" s="105"/>
      <c r="I8" s="106">
        <v>911000</v>
      </c>
      <c r="K8" s="20"/>
      <c r="L8" s="3"/>
    </row>
    <row r="9" spans="2:12" ht="15.75" x14ac:dyDescent="0.25">
      <c r="B9" s="47" t="s">
        <v>56</v>
      </c>
      <c r="C9" s="326" t="s">
        <v>322</v>
      </c>
      <c r="D9" s="326"/>
      <c r="E9" s="326"/>
      <c r="F9" s="326"/>
      <c r="G9" s="326"/>
      <c r="H9" s="86"/>
      <c r="I9" s="48">
        <v>266000</v>
      </c>
      <c r="K9" s="20"/>
      <c r="L9" s="3"/>
    </row>
    <row r="10" spans="2:12" ht="15.75" x14ac:dyDescent="0.25">
      <c r="B10" s="104" t="s">
        <v>227</v>
      </c>
      <c r="C10" s="105"/>
      <c r="D10" s="105"/>
      <c r="E10" s="365"/>
      <c r="F10" s="365"/>
      <c r="G10" s="365"/>
      <c r="H10" s="105"/>
      <c r="I10" s="106">
        <v>0</v>
      </c>
      <c r="K10" s="20"/>
      <c r="L10" s="23"/>
    </row>
    <row r="11" spans="2:12" ht="15.75" x14ac:dyDescent="0.25">
      <c r="B11" s="107" t="s">
        <v>15</v>
      </c>
      <c r="C11" s="326" t="s">
        <v>16</v>
      </c>
      <c r="D11" s="326"/>
      <c r="E11" s="326"/>
      <c r="F11" s="326"/>
      <c r="G11" s="326"/>
      <c r="H11" s="85"/>
      <c r="I11" s="108">
        <v>12000000</v>
      </c>
      <c r="K11" s="20"/>
      <c r="L11" s="23"/>
    </row>
    <row r="12" spans="2:12" ht="15.75" x14ac:dyDescent="0.25">
      <c r="B12" s="109"/>
      <c r="C12" s="84" t="s">
        <v>109</v>
      </c>
      <c r="D12" s="110"/>
      <c r="E12" s="110"/>
      <c r="F12" s="110"/>
      <c r="G12" s="110"/>
      <c r="H12" s="84"/>
      <c r="I12" s="57"/>
      <c r="K12" s="32"/>
      <c r="L12" s="23"/>
    </row>
    <row r="13" spans="2:12" ht="15.75" x14ac:dyDescent="0.25">
      <c r="B13" s="111" t="s">
        <v>275</v>
      </c>
      <c r="C13" s="86" t="s">
        <v>186</v>
      </c>
      <c r="D13" s="112"/>
      <c r="E13" s="112"/>
      <c r="F13" s="112"/>
      <c r="G13" s="112"/>
      <c r="H13" s="86"/>
      <c r="I13" s="48">
        <v>9500000</v>
      </c>
      <c r="K13" s="20"/>
      <c r="L13" s="23"/>
    </row>
    <row r="14" spans="2:12" ht="15.75" x14ac:dyDescent="0.25">
      <c r="B14" s="107" t="s">
        <v>17</v>
      </c>
      <c r="C14" s="326" t="s">
        <v>323</v>
      </c>
      <c r="D14" s="326"/>
      <c r="E14" s="326"/>
      <c r="F14" s="326"/>
      <c r="G14" s="326"/>
      <c r="H14" s="85" t="s">
        <v>18</v>
      </c>
      <c r="I14" s="108">
        <v>1000000</v>
      </c>
      <c r="K14" s="20"/>
      <c r="L14" s="23"/>
    </row>
    <row r="15" spans="2:12" ht="15.75" x14ac:dyDescent="0.25">
      <c r="B15" s="113"/>
      <c r="C15" s="327" t="s">
        <v>314</v>
      </c>
      <c r="D15" s="327"/>
      <c r="E15" s="327"/>
      <c r="F15" s="327"/>
      <c r="G15" s="327"/>
      <c r="H15" s="327"/>
      <c r="I15" s="114">
        <f>SUM(I6:I14)</f>
        <v>29102000</v>
      </c>
      <c r="K15" s="32"/>
      <c r="L15" s="23"/>
    </row>
    <row r="16" spans="2:12" ht="15.75" x14ac:dyDescent="0.25">
      <c r="B16" s="104" t="s">
        <v>19</v>
      </c>
      <c r="C16" s="105" t="s">
        <v>20</v>
      </c>
      <c r="D16" s="115"/>
      <c r="E16" s="115"/>
      <c r="F16" s="115"/>
      <c r="G16" s="115"/>
      <c r="H16" s="105"/>
      <c r="I16" s="114">
        <v>3670000</v>
      </c>
      <c r="K16" s="20"/>
      <c r="L16" s="23"/>
    </row>
    <row r="17" spans="1:12" ht="15.75" x14ac:dyDescent="0.25">
      <c r="A17" s="51"/>
      <c r="B17" s="47" t="s">
        <v>21</v>
      </c>
      <c r="C17" s="347" t="s">
        <v>22</v>
      </c>
      <c r="D17" s="347"/>
      <c r="E17" s="347"/>
      <c r="F17" s="347"/>
      <c r="G17" s="160"/>
      <c r="H17" s="160"/>
      <c r="I17" s="48"/>
      <c r="K17" s="20"/>
      <c r="L17" s="23"/>
    </row>
    <row r="18" spans="1:12" ht="15.75" x14ac:dyDescent="0.25">
      <c r="A18" s="51"/>
      <c r="B18" s="103"/>
      <c r="C18" s="165"/>
      <c r="D18" s="165" t="s">
        <v>362</v>
      </c>
      <c r="E18" s="110"/>
      <c r="F18" s="110"/>
      <c r="G18" s="110"/>
      <c r="H18" s="165"/>
      <c r="I18" s="50">
        <v>1650000</v>
      </c>
      <c r="K18" s="20"/>
      <c r="L18" s="23"/>
    </row>
    <row r="19" spans="1:12" ht="15.75" x14ac:dyDescent="0.25">
      <c r="A19" s="51"/>
      <c r="B19" s="113"/>
      <c r="C19" s="327" t="s">
        <v>315</v>
      </c>
      <c r="D19" s="327"/>
      <c r="E19" s="327"/>
      <c r="F19" s="327"/>
      <c r="G19" s="327"/>
      <c r="H19" s="327"/>
      <c r="I19" s="114">
        <v>1650000</v>
      </c>
      <c r="K19" s="20"/>
      <c r="L19" s="23"/>
    </row>
    <row r="20" spans="1:12" ht="15.75" x14ac:dyDescent="0.25">
      <c r="A20" s="51"/>
      <c r="B20" s="47" t="s">
        <v>64</v>
      </c>
      <c r="C20" s="160" t="s">
        <v>23</v>
      </c>
      <c r="D20" s="83"/>
      <c r="E20" s="83"/>
      <c r="F20" s="83"/>
      <c r="G20" s="83"/>
      <c r="H20" s="160"/>
      <c r="I20" s="48">
        <v>2300000</v>
      </c>
      <c r="K20" s="20"/>
      <c r="L20" s="23"/>
    </row>
    <row r="21" spans="1:12" ht="15.75" x14ac:dyDescent="0.25">
      <c r="A21" s="51"/>
      <c r="B21" s="47"/>
      <c r="C21" s="160"/>
      <c r="D21" s="388" t="s">
        <v>363</v>
      </c>
      <c r="E21" s="388"/>
      <c r="F21" s="388"/>
      <c r="G21" s="388"/>
      <c r="H21" s="388"/>
      <c r="I21" s="48"/>
      <c r="K21" s="20"/>
      <c r="L21" s="23"/>
    </row>
    <row r="22" spans="1:12" ht="15.75" x14ac:dyDescent="0.25">
      <c r="A22" s="51"/>
      <c r="B22" s="47"/>
      <c r="C22" s="160"/>
      <c r="D22" s="83" t="s">
        <v>347</v>
      </c>
      <c r="E22" s="83"/>
      <c r="F22" s="83"/>
      <c r="G22" s="83"/>
      <c r="H22" s="160"/>
      <c r="I22" s="48"/>
      <c r="K22" s="20"/>
      <c r="L22" s="23"/>
    </row>
    <row r="23" spans="1:12" ht="15.75" x14ac:dyDescent="0.25">
      <c r="A23" s="51"/>
      <c r="B23" s="107" t="s">
        <v>24</v>
      </c>
      <c r="C23" s="326" t="s">
        <v>25</v>
      </c>
      <c r="D23" s="326"/>
      <c r="E23" s="326"/>
      <c r="F23" s="326"/>
      <c r="G23" s="85"/>
      <c r="H23" s="180"/>
      <c r="I23" s="108">
        <v>500000</v>
      </c>
      <c r="K23" s="20"/>
      <c r="L23" s="23"/>
    </row>
    <row r="24" spans="1:12" ht="15.75" x14ac:dyDescent="0.25">
      <c r="A24" s="51"/>
      <c r="B24" s="49"/>
      <c r="C24" s="87"/>
      <c r="D24" s="87" t="s">
        <v>120</v>
      </c>
      <c r="E24" s="87"/>
      <c r="F24" s="87"/>
      <c r="G24" s="165"/>
      <c r="H24" s="61"/>
      <c r="I24" s="50"/>
      <c r="K24" s="20"/>
      <c r="L24" s="23"/>
    </row>
    <row r="25" spans="1:12" ht="15.75" x14ac:dyDescent="0.25">
      <c r="A25" s="51"/>
      <c r="B25" s="130"/>
      <c r="C25" s="329" t="s">
        <v>317</v>
      </c>
      <c r="D25" s="329"/>
      <c r="E25" s="329"/>
      <c r="F25" s="329"/>
      <c r="G25" s="329"/>
      <c r="H25" s="329"/>
      <c r="I25" s="114">
        <f>SUM(I20:I24)</f>
        <v>2800000</v>
      </c>
      <c r="K25" s="20"/>
      <c r="L25" s="23"/>
    </row>
    <row r="26" spans="1:12" ht="15.75" x14ac:dyDescent="0.25">
      <c r="A26" s="51"/>
      <c r="B26" s="47" t="s">
        <v>27</v>
      </c>
      <c r="C26" s="83" t="s">
        <v>28</v>
      </c>
      <c r="D26" s="83"/>
      <c r="E26" s="83"/>
      <c r="F26" s="83"/>
      <c r="G26" s="160"/>
      <c r="H26" s="58"/>
      <c r="I26" s="48">
        <v>1500000</v>
      </c>
      <c r="K26" s="20"/>
      <c r="L26" s="23"/>
    </row>
    <row r="27" spans="1:12" ht="15.75" x14ac:dyDescent="0.25">
      <c r="A27" s="51"/>
      <c r="B27" s="47"/>
      <c r="C27" s="83" t="s">
        <v>112</v>
      </c>
      <c r="D27" s="83" t="s">
        <v>118</v>
      </c>
      <c r="E27" s="83"/>
      <c r="F27" s="181">
        <v>200000</v>
      </c>
      <c r="G27" s="160"/>
      <c r="H27" s="58"/>
      <c r="I27" s="48"/>
      <c r="K27" s="20"/>
      <c r="L27" s="23"/>
    </row>
    <row r="28" spans="1:12" ht="15.75" x14ac:dyDescent="0.25">
      <c r="A28" s="51"/>
      <c r="B28" s="47"/>
      <c r="C28" s="83"/>
      <c r="D28" s="83" t="s">
        <v>119</v>
      </c>
      <c r="E28" s="83"/>
      <c r="F28" s="181">
        <v>850000</v>
      </c>
      <c r="G28" s="160"/>
      <c r="H28" s="58"/>
      <c r="I28" s="48"/>
      <c r="K28" s="20"/>
      <c r="L28" s="23"/>
    </row>
    <row r="29" spans="1:12" ht="15.75" x14ac:dyDescent="0.25">
      <c r="A29" s="51"/>
      <c r="B29" s="49"/>
      <c r="C29" s="87"/>
      <c r="D29" s="87" t="s">
        <v>121</v>
      </c>
      <c r="E29" s="83"/>
      <c r="F29" s="181">
        <v>450000</v>
      </c>
      <c r="G29" s="165"/>
      <c r="H29" s="61"/>
      <c r="I29" s="50"/>
      <c r="K29" s="20"/>
      <c r="L29" s="3"/>
    </row>
    <row r="30" spans="1:12" ht="15.75" x14ac:dyDescent="0.25">
      <c r="B30" s="47" t="s">
        <v>228</v>
      </c>
      <c r="C30" s="83" t="s">
        <v>229</v>
      </c>
      <c r="D30" s="83"/>
      <c r="E30" s="159"/>
      <c r="F30" s="159"/>
      <c r="G30" s="160"/>
      <c r="H30" s="58"/>
      <c r="I30" s="48">
        <v>250000</v>
      </c>
      <c r="K30" s="20"/>
      <c r="L30" s="3"/>
    </row>
    <row r="31" spans="1:12" ht="15.75" x14ac:dyDescent="0.25">
      <c r="B31" s="49"/>
      <c r="C31" s="87" t="s">
        <v>364</v>
      </c>
      <c r="D31" s="87"/>
      <c r="E31" s="87"/>
      <c r="F31" s="87"/>
      <c r="G31" s="165"/>
      <c r="H31" s="61"/>
      <c r="I31" s="50"/>
      <c r="K31" s="20"/>
      <c r="L31" s="3"/>
    </row>
    <row r="32" spans="1:12" ht="15.75" x14ac:dyDescent="0.25">
      <c r="B32" s="130" t="s">
        <v>29</v>
      </c>
      <c r="C32" s="164" t="s">
        <v>348</v>
      </c>
      <c r="D32" s="164"/>
      <c r="E32" s="164"/>
      <c r="F32" s="164"/>
      <c r="G32" s="162"/>
      <c r="H32" s="153"/>
      <c r="I32" s="106">
        <v>200000</v>
      </c>
      <c r="K32" s="20"/>
      <c r="L32" s="3"/>
    </row>
    <row r="33" spans="2:12" ht="15.75" x14ac:dyDescent="0.25">
      <c r="B33" s="47" t="s">
        <v>31</v>
      </c>
      <c r="C33" s="83" t="s">
        <v>32</v>
      </c>
      <c r="D33" s="83"/>
      <c r="E33" s="83"/>
      <c r="F33" s="83"/>
      <c r="G33" s="160"/>
      <c r="H33" s="58"/>
      <c r="I33" s="48">
        <v>5500000</v>
      </c>
      <c r="K33" s="20"/>
      <c r="L33" s="3"/>
    </row>
    <row r="34" spans="2:12" ht="15.75" x14ac:dyDescent="0.25">
      <c r="B34" s="47"/>
      <c r="C34" s="83" t="s">
        <v>112</v>
      </c>
      <c r="D34" s="83"/>
      <c r="E34" s="83"/>
      <c r="F34" s="181"/>
      <c r="G34" s="160"/>
      <c r="H34" s="58"/>
      <c r="I34" s="48"/>
      <c r="K34" s="20"/>
      <c r="L34" s="3"/>
    </row>
    <row r="35" spans="2:12" ht="15.75" x14ac:dyDescent="0.25">
      <c r="B35" s="47"/>
      <c r="C35" s="83"/>
      <c r="D35" s="347" t="s">
        <v>349</v>
      </c>
      <c r="E35" s="347"/>
      <c r="F35" s="347"/>
      <c r="G35" s="347"/>
      <c r="H35" s="58"/>
      <c r="I35" s="48"/>
      <c r="K35" s="20"/>
      <c r="L35" s="3"/>
    </row>
    <row r="36" spans="2:12" ht="15.75" x14ac:dyDescent="0.25">
      <c r="B36" s="47"/>
      <c r="C36" s="83"/>
      <c r="D36" s="83" t="s">
        <v>155</v>
      </c>
      <c r="E36" s="83"/>
      <c r="F36" s="83"/>
      <c r="G36" s="160"/>
      <c r="H36" s="58"/>
      <c r="I36" s="48"/>
      <c r="K36" s="20"/>
      <c r="L36" s="3"/>
    </row>
    <row r="37" spans="2:12" ht="15.75" x14ac:dyDescent="0.25">
      <c r="B37" s="49"/>
      <c r="C37" s="87"/>
      <c r="D37" s="87" t="s">
        <v>383</v>
      </c>
      <c r="E37" s="87"/>
      <c r="F37" s="87"/>
      <c r="G37" s="165"/>
      <c r="H37" s="61"/>
      <c r="I37" s="50"/>
      <c r="K37" s="20"/>
      <c r="L37" s="3"/>
    </row>
    <row r="38" spans="2:12" ht="15.75" x14ac:dyDescent="0.25">
      <c r="B38" s="47" t="s">
        <v>59</v>
      </c>
      <c r="C38" s="83" t="s">
        <v>60</v>
      </c>
      <c r="D38" s="83"/>
      <c r="E38" s="83"/>
      <c r="F38" s="83"/>
      <c r="G38" s="160"/>
      <c r="H38" s="58"/>
      <c r="I38" s="48">
        <v>10000000</v>
      </c>
      <c r="K38" s="20"/>
    </row>
    <row r="39" spans="2:12" ht="29.25" customHeight="1" x14ac:dyDescent="0.25">
      <c r="B39" s="49"/>
      <c r="C39" s="87"/>
      <c r="D39" s="325" t="s">
        <v>365</v>
      </c>
      <c r="E39" s="325"/>
      <c r="F39" s="325"/>
      <c r="G39" s="325"/>
      <c r="H39" s="325"/>
      <c r="I39" s="50"/>
      <c r="K39" s="20"/>
    </row>
    <row r="40" spans="2:12" ht="15.75" x14ac:dyDescent="0.25">
      <c r="B40" s="49"/>
      <c r="C40" s="328" t="s">
        <v>316</v>
      </c>
      <c r="D40" s="328"/>
      <c r="E40" s="328"/>
      <c r="F40" s="328"/>
      <c r="G40" s="328"/>
      <c r="H40" s="328"/>
      <c r="I40" s="182">
        <f>SUM(I26:I39)</f>
        <v>17450000</v>
      </c>
      <c r="K40" s="20"/>
    </row>
    <row r="41" spans="2:12" ht="15.75" x14ac:dyDescent="0.25">
      <c r="B41" s="130" t="s">
        <v>33</v>
      </c>
      <c r="C41" s="164" t="s">
        <v>34</v>
      </c>
      <c r="D41" s="164"/>
      <c r="E41" s="164"/>
      <c r="F41" s="164"/>
      <c r="G41" s="162"/>
      <c r="H41" s="153"/>
      <c r="I41" s="106">
        <v>0</v>
      </c>
      <c r="K41" s="20"/>
    </row>
    <row r="42" spans="2:12" ht="15.75" x14ac:dyDescent="0.25">
      <c r="B42" s="47" t="s">
        <v>350</v>
      </c>
      <c r="C42" s="83" t="s">
        <v>351</v>
      </c>
      <c r="D42" s="83"/>
      <c r="E42" s="83"/>
      <c r="F42" s="83"/>
      <c r="G42" s="160"/>
      <c r="H42" s="58"/>
      <c r="I42" s="48">
        <v>280000</v>
      </c>
      <c r="K42" s="20"/>
    </row>
    <row r="43" spans="2:12" ht="15.75" x14ac:dyDescent="0.25">
      <c r="B43" s="130" t="s">
        <v>36</v>
      </c>
      <c r="C43" s="164" t="s">
        <v>37</v>
      </c>
      <c r="D43" s="164"/>
      <c r="E43" s="164"/>
      <c r="F43" s="164"/>
      <c r="G43" s="162"/>
      <c r="H43" s="153"/>
      <c r="I43" s="106">
        <v>4000000</v>
      </c>
      <c r="K43" s="20"/>
    </row>
    <row r="44" spans="2:12" ht="14.25" customHeight="1" x14ac:dyDescent="0.25">
      <c r="B44" s="47" t="s">
        <v>66</v>
      </c>
      <c r="C44" s="83" t="s">
        <v>352</v>
      </c>
      <c r="D44" s="83"/>
      <c r="E44" s="83"/>
      <c r="F44" s="83"/>
      <c r="G44" s="160"/>
      <c r="H44" s="58"/>
      <c r="I44" s="48">
        <v>1370000</v>
      </c>
      <c r="K44" s="20"/>
    </row>
    <row r="45" spans="2:12" ht="9" hidden="1" customHeight="1" x14ac:dyDescent="0.25">
      <c r="B45" s="47"/>
      <c r="C45" s="83"/>
      <c r="D45" s="83"/>
      <c r="E45" s="83"/>
      <c r="F45" s="83"/>
      <c r="G45" s="160"/>
      <c r="H45" s="58"/>
      <c r="I45" s="48"/>
      <c r="K45" s="2">
        <f>SUM(K10:K44)</f>
        <v>0</v>
      </c>
    </row>
    <row r="46" spans="2:12" ht="1.5" hidden="1" customHeight="1" x14ac:dyDescent="0.25">
      <c r="B46" s="47"/>
      <c r="C46" s="183"/>
      <c r="D46" s="347"/>
      <c r="E46" s="347"/>
      <c r="F46" s="347"/>
      <c r="G46" s="160"/>
      <c r="H46" s="58"/>
      <c r="I46" s="48"/>
      <c r="K46" s="2"/>
    </row>
    <row r="47" spans="2:12" ht="0.75" hidden="1" customHeight="1" x14ac:dyDescent="0.25">
      <c r="B47" s="47"/>
      <c r="C47" s="183"/>
      <c r="D47" s="347"/>
      <c r="E47" s="347"/>
      <c r="F47" s="347"/>
      <c r="G47" s="42"/>
      <c r="H47" s="42"/>
      <c r="I47" s="52">
        <f>SUM(I11:I46)</f>
        <v>104722000</v>
      </c>
      <c r="K47" s="2"/>
    </row>
    <row r="48" spans="2:12" ht="15.75" hidden="1" x14ac:dyDescent="0.25">
      <c r="B48" s="47"/>
      <c r="C48" s="183"/>
      <c r="D48" s="347"/>
      <c r="E48" s="347"/>
      <c r="F48" s="347"/>
      <c r="G48" s="42"/>
      <c r="H48" s="42"/>
      <c r="I48" s="52"/>
      <c r="K48" s="2"/>
    </row>
    <row r="49" spans="2:11" ht="15.75" hidden="1" x14ac:dyDescent="0.25">
      <c r="B49" s="47"/>
      <c r="C49" s="183"/>
      <c r="D49" s="347"/>
      <c r="E49" s="347"/>
      <c r="F49" s="347"/>
      <c r="G49" s="42"/>
      <c r="H49" s="42"/>
      <c r="I49" s="52"/>
      <c r="K49" s="2"/>
    </row>
    <row r="50" spans="2:11" ht="15.75" hidden="1" x14ac:dyDescent="0.25">
      <c r="B50" s="47"/>
      <c r="C50" s="183"/>
      <c r="D50" s="347"/>
      <c r="E50" s="347"/>
      <c r="F50" s="347"/>
      <c r="G50" s="42"/>
      <c r="H50" s="42"/>
      <c r="I50" s="52"/>
      <c r="K50" s="2"/>
    </row>
    <row r="51" spans="2:11" ht="15.75" x14ac:dyDescent="0.25">
      <c r="B51" s="47" t="s">
        <v>112</v>
      </c>
      <c r="C51" s="183"/>
      <c r="D51" s="347" t="s">
        <v>150</v>
      </c>
      <c r="E51" s="347"/>
      <c r="F51" s="347"/>
      <c r="G51" s="42"/>
      <c r="H51" s="118">
        <v>15000</v>
      </c>
      <c r="I51" s="52"/>
      <c r="J51" s="3"/>
      <c r="K51" s="2"/>
    </row>
    <row r="52" spans="2:11" ht="15.75" x14ac:dyDescent="0.25">
      <c r="B52" s="47"/>
      <c r="C52" s="183"/>
      <c r="D52" s="347" t="s">
        <v>171</v>
      </c>
      <c r="E52" s="347"/>
      <c r="F52" s="347"/>
      <c r="G52" s="42"/>
      <c r="H52" s="118"/>
      <c r="I52" s="52"/>
      <c r="K52" s="2"/>
    </row>
    <row r="53" spans="2:11" ht="15.75" x14ac:dyDescent="0.25">
      <c r="B53" s="47"/>
      <c r="C53" s="183"/>
      <c r="D53" s="347" t="s">
        <v>3</v>
      </c>
      <c r="E53" s="347"/>
      <c r="F53" s="347"/>
      <c r="G53" s="42"/>
      <c r="H53" s="118">
        <v>30000</v>
      </c>
      <c r="I53" s="52"/>
      <c r="K53" s="2"/>
    </row>
    <row r="54" spans="2:11" ht="15.75" x14ac:dyDescent="0.25">
      <c r="B54" s="47"/>
      <c r="C54" s="183"/>
      <c r="D54" s="347" t="s">
        <v>4</v>
      </c>
      <c r="E54" s="347"/>
      <c r="F54" s="347"/>
      <c r="G54" s="42"/>
      <c r="H54" s="118">
        <v>19860</v>
      </c>
      <c r="I54" s="52"/>
      <c r="K54" s="2"/>
    </row>
    <row r="55" spans="2:11" ht="15.75" x14ac:dyDescent="0.25">
      <c r="B55" s="47"/>
      <c r="C55" s="183"/>
      <c r="D55" s="83" t="s">
        <v>172</v>
      </c>
      <c r="E55" s="83"/>
      <c r="F55" s="83"/>
      <c r="G55" s="42"/>
      <c r="H55" s="118"/>
      <c r="I55" s="52"/>
      <c r="K55" s="20"/>
    </row>
    <row r="56" spans="2:11" ht="15.75" x14ac:dyDescent="0.25">
      <c r="B56" s="49"/>
      <c r="C56" s="184"/>
      <c r="D56" s="330" t="s">
        <v>5</v>
      </c>
      <c r="E56" s="330"/>
      <c r="F56" s="330"/>
      <c r="G56" s="154"/>
      <c r="H56" s="98">
        <v>62790</v>
      </c>
      <c r="I56" s="182"/>
      <c r="K56" s="20"/>
    </row>
    <row r="57" spans="2:11" ht="15.75" x14ac:dyDescent="0.25">
      <c r="B57" s="130"/>
      <c r="C57" s="331" t="s">
        <v>318</v>
      </c>
      <c r="D57" s="331"/>
      <c r="E57" s="331"/>
      <c r="F57" s="331"/>
      <c r="G57" s="331"/>
      <c r="H57" s="331"/>
      <c r="I57" s="114">
        <v>27550000</v>
      </c>
      <c r="K57" s="20"/>
    </row>
    <row r="58" spans="2:11" ht="16.5" thickBot="1" x14ac:dyDescent="0.3">
      <c r="B58" s="185"/>
      <c r="C58" s="183"/>
      <c r="D58" s="83"/>
      <c r="E58" s="83"/>
      <c r="F58" s="83"/>
      <c r="G58" s="42"/>
      <c r="H58" s="118"/>
      <c r="I58" s="116" t="s">
        <v>164</v>
      </c>
      <c r="K58" s="20"/>
    </row>
    <row r="59" spans="2:11" ht="15.75" x14ac:dyDescent="0.25">
      <c r="B59" s="100" t="s">
        <v>231</v>
      </c>
      <c r="C59" s="101" t="s">
        <v>232</v>
      </c>
      <c r="D59" s="163"/>
      <c r="E59" s="163"/>
      <c r="F59" s="163"/>
      <c r="G59" s="186"/>
      <c r="H59" s="187"/>
      <c r="I59" s="129"/>
      <c r="K59" s="20"/>
    </row>
    <row r="60" spans="2:11" ht="15.75" x14ac:dyDescent="0.25">
      <c r="B60" s="49"/>
      <c r="C60" s="324" t="s">
        <v>274</v>
      </c>
      <c r="D60" s="324"/>
      <c r="E60" s="324"/>
      <c r="F60" s="324"/>
      <c r="G60" s="154"/>
      <c r="H60" s="98"/>
      <c r="I60" s="182"/>
      <c r="K60" s="2"/>
    </row>
    <row r="61" spans="2:11" ht="15.75" x14ac:dyDescent="0.25">
      <c r="B61" s="47" t="s">
        <v>196</v>
      </c>
      <c r="C61" s="160" t="s">
        <v>225</v>
      </c>
      <c r="D61" s="83"/>
      <c r="E61" s="83"/>
      <c r="F61" s="83"/>
      <c r="G61" s="42"/>
      <c r="H61" s="118"/>
      <c r="I61" s="48"/>
      <c r="K61" s="20"/>
    </row>
    <row r="62" spans="2:11" ht="15.75" x14ac:dyDescent="0.25">
      <c r="B62" s="49"/>
      <c r="C62" s="165" t="s">
        <v>299</v>
      </c>
      <c r="D62" s="87"/>
      <c r="E62" s="87"/>
      <c r="F62" s="87"/>
      <c r="G62" s="154"/>
      <c r="H62" s="154"/>
      <c r="I62" s="182"/>
      <c r="K62" s="41"/>
    </row>
    <row r="63" spans="2:11" ht="15.75" x14ac:dyDescent="0.25">
      <c r="B63" s="130" t="s">
        <v>233</v>
      </c>
      <c r="C63" s="162" t="s">
        <v>303</v>
      </c>
      <c r="D63" s="164"/>
      <c r="E63" s="164"/>
      <c r="F63" s="164"/>
      <c r="G63" s="131"/>
      <c r="H63" s="131"/>
      <c r="I63" s="106"/>
    </row>
    <row r="64" spans="2:11" ht="15.75" x14ac:dyDescent="0.25">
      <c r="B64" s="130"/>
      <c r="C64" s="131" t="s">
        <v>151</v>
      </c>
      <c r="D64" s="164"/>
      <c r="E64" s="164"/>
      <c r="F64" s="164"/>
      <c r="G64" s="131"/>
      <c r="H64" s="131"/>
      <c r="I64" s="114"/>
    </row>
    <row r="65" spans="2:10" ht="16.5" thickBot="1" x14ac:dyDescent="0.3">
      <c r="B65" s="188" t="s">
        <v>71</v>
      </c>
      <c r="C65" s="189"/>
      <c r="D65" s="189"/>
      <c r="E65" s="189"/>
      <c r="F65" s="189"/>
      <c r="G65" s="189"/>
      <c r="H65" s="189"/>
      <c r="I65" s="190">
        <v>60322000</v>
      </c>
    </row>
    <row r="66" spans="2:10" ht="15.75" x14ac:dyDescent="0.25">
      <c r="B66" s="43" t="s">
        <v>117</v>
      </c>
      <c r="C66" s="85"/>
      <c r="D66" s="85"/>
      <c r="E66" s="85"/>
      <c r="F66" s="85"/>
      <c r="G66" s="85"/>
      <c r="H66" s="44" t="s">
        <v>384</v>
      </c>
      <c r="I66" s="45"/>
    </row>
    <row r="67" spans="2:10" ht="16.5" thickBot="1" x14ac:dyDescent="0.3">
      <c r="B67" s="88" t="s">
        <v>129</v>
      </c>
      <c r="C67" s="67"/>
      <c r="D67" s="67"/>
      <c r="E67" s="175" t="s">
        <v>130</v>
      </c>
      <c r="F67" s="67"/>
      <c r="G67" s="67"/>
      <c r="H67" s="191" t="s">
        <v>234</v>
      </c>
      <c r="I67" s="89"/>
    </row>
    <row r="68" spans="2:10" ht="15.75" x14ac:dyDescent="0.25">
      <c r="B68" s="135" t="s">
        <v>179</v>
      </c>
      <c r="C68" s="192" t="s">
        <v>180</v>
      </c>
      <c r="D68" s="192"/>
      <c r="E68" s="192"/>
      <c r="F68" s="192"/>
      <c r="G68" s="192"/>
      <c r="H68" s="193"/>
      <c r="I68" s="137">
        <v>0</v>
      </c>
    </row>
    <row r="69" spans="2:10" ht="15.75" x14ac:dyDescent="0.25">
      <c r="B69" s="47" t="s">
        <v>346</v>
      </c>
      <c r="C69" s="160" t="s">
        <v>200</v>
      </c>
      <c r="D69" s="58"/>
      <c r="E69" s="58"/>
      <c r="F69" s="58"/>
      <c r="G69" s="58"/>
      <c r="H69" s="58"/>
      <c r="I69" s="48">
        <v>2200000</v>
      </c>
    </row>
    <row r="70" spans="2:10" ht="15.75" x14ac:dyDescent="0.25">
      <c r="B70" s="109"/>
      <c r="C70" s="165" t="s">
        <v>203</v>
      </c>
      <c r="D70" s="61"/>
      <c r="E70" s="61"/>
      <c r="F70" s="61"/>
      <c r="G70" s="61"/>
      <c r="H70" s="61"/>
      <c r="I70" s="50"/>
    </row>
    <row r="71" spans="2:10" ht="15.75" x14ac:dyDescent="0.25">
      <c r="B71" s="109" t="s">
        <v>385</v>
      </c>
      <c r="C71" s="165" t="s">
        <v>386</v>
      </c>
      <c r="D71" s="61"/>
      <c r="E71" s="61"/>
      <c r="F71" s="61"/>
      <c r="G71" s="61"/>
      <c r="H71" s="61"/>
      <c r="I71" s="50">
        <v>500000</v>
      </c>
    </row>
    <row r="72" spans="2:10" ht="15.75" x14ac:dyDescent="0.25">
      <c r="B72" s="194" t="s">
        <v>329</v>
      </c>
      <c r="C72" s="162"/>
      <c r="D72" s="153"/>
      <c r="E72" s="153"/>
      <c r="F72" s="153"/>
      <c r="G72" s="153"/>
      <c r="H72" s="153"/>
      <c r="I72" s="106">
        <v>594000</v>
      </c>
    </row>
    <row r="73" spans="2:10" ht="16.5" thickBot="1" x14ac:dyDescent="0.3">
      <c r="B73" s="195" t="s">
        <v>330</v>
      </c>
      <c r="C73" s="160"/>
      <c r="D73" s="58"/>
      <c r="E73" s="58"/>
      <c r="F73" s="58"/>
      <c r="G73" s="58"/>
      <c r="H73" s="58"/>
      <c r="I73" s="48">
        <v>13000000</v>
      </c>
    </row>
    <row r="74" spans="2:10" ht="17.25" thickTop="1" thickBot="1" x14ac:dyDescent="0.3">
      <c r="B74" s="46" t="s">
        <v>72</v>
      </c>
      <c r="C74" s="54"/>
      <c r="D74" s="54"/>
      <c r="E74" s="54"/>
      <c r="F74" s="54"/>
      <c r="G74" s="54"/>
      <c r="H74" s="54"/>
      <c r="I74" s="55">
        <f>SUM(I68:I73)</f>
        <v>16294000</v>
      </c>
      <c r="J74" s="3"/>
    </row>
    <row r="75" spans="2:10" ht="16.5" thickBot="1" x14ac:dyDescent="0.3">
      <c r="B75" s="42"/>
      <c r="C75" s="42"/>
      <c r="D75" s="42"/>
      <c r="E75" s="42"/>
      <c r="F75" s="42"/>
      <c r="G75" s="42"/>
      <c r="H75" s="42"/>
      <c r="I75" s="126"/>
      <c r="J75" s="3"/>
    </row>
    <row r="76" spans="2:10" ht="15.75" customHeight="1" thickBot="1" x14ac:dyDescent="0.3">
      <c r="B76" s="352" t="s">
        <v>205</v>
      </c>
      <c r="C76" s="353"/>
      <c r="D76" s="353"/>
      <c r="E76" s="353"/>
      <c r="F76" s="353"/>
      <c r="G76" s="353"/>
      <c r="H76" s="353"/>
      <c r="I76" s="354"/>
      <c r="J76" s="38"/>
    </row>
    <row r="77" spans="2:10" ht="15.75" x14ac:dyDescent="0.25">
      <c r="B77" s="196" t="s">
        <v>144</v>
      </c>
      <c r="C77" s="197"/>
      <c r="D77" s="197"/>
      <c r="E77" s="197"/>
      <c r="F77" s="197"/>
      <c r="G77" s="197"/>
      <c r="H77" s="198" t="s">
        <v>377</v>
      </c>
      <c r="I77" s="199"/>
    </row>
    <row r="78" spans="2:10" ht="16.5" thickBot="1" x14ac:dyDescent="0.3">
      <c r="B78" s="200" t="s">
        <v>226</v>
      </c>
      <c r="C78" s="201"/>
      <c r="D78" s="201"/>
      <c r="E78" s="201"/>
      <c r="F78" s="201"/>
      <c r="G78" s="201"/>
      <c r="H78" s="201"/>
      <c r="I78" s="202"/>
    </row>
    <row r="79" spans="2:10" ht="15.75" x14ac:dyDescent="0.25">
      <c r="B79" s="203" t="s">
        <v>21</v>
      </c>
      <c r="C79" s="204" t="s">
        <v>22</v>
      </c>
      <c r="D79" s="204"/>
      <c r="E79" s="204"/>
      <c r="F79" s="204"/>
      <c r="G79" s="205"/>
      <c r="H79" s="205"/>
      <c r="I79" s="206">
        <v>50000</v>
      </c>
    </row>
    <row r="80" spans="2:10" ht="15.75" x14ac:dyDescent="0.25">
      <c r="B80" s="207" t="s">
        <v>27</v>
      </c>
      <c r="C80" s="208" t="s">
        <v>28</v>
      </c>
      <c r="D80" s="208"/>
      <c r="E80" s="208"/>
      <c r="F80" s="208"/>
      <c r="G80" s="209"/>
      <c r="H80" s="209"/>
      <c r="I80" s="210">
        <v>140000</v>
      </c>
    </row>
    <row r="81" spans="1:10" ht="15.75" x14ac:dyDescent="0.25">
      <c r="B81" s="211"/>
      <c r="C81" s="212" t="s">
        <v>345</v>
      </c>
      <c r="D81" s="212"/>
      <c r="E81" s="212"/>
      <c r="F81" s="212"/>
      <c r="G81" s="213"/>
      <c r="H81" s="213"/>
      <c r="I81" s="214"/>
    </row>
    <row r="82" spans="1:10" ht="15.75" x14ac:dyDescent="0.25">
      <c r="B82" s="215" t="s">
        <v>331</v>
      </c>
      <c r="C82" s="197" t="s">
        <v>30</v>
      </c>
      <c r="D82" s="197"/>
      <c r="E82" s="197"/>
      <c r="F82" s="197"/>
      <c r="G82" s="216"/>
      <c r="H82" s="216"/>
      <c r="I82" s="217">
        <v>50000</v>
      </c>
    </row>
    <row r="83" spans="1:10" ht="15.75" x14ac:dyDescent="0.25">
      <c r="B83" s="207" t="s">
        <v>244</v>
      </c>
      <c r="C83" s="348" t="s">
        <v>229</v>
      </c>
      <c r="D83" s="348"/>
      <c r="E83" s="348"/>
      <c r="F83" s="348"/>
      <c r="G83" s="209"/>
      <c r="H83" s="209"/>
      <c r="I83" s="210">
        <v>115000</v>
      </c>
    </row>
    <row r="84" spans="1:10" ht="15.75" x14ac:dyDescent="0.25">
      <c r="B84" s="211"/>
      <c r="C84" s="218"/>
      <c r="D84" s="218"/>
      <c r="E84" s="218"/>
      <c r="F84" s="218"/>
      <c r="G84" s="213"/>
      <c r="H84" s="213"/>
      <c r="I84" s="214"/>
    </row>
    <row r="85" spans="1:10" ht="16.5" thickBot="1" x14ac:dyDescent="0.3">
      <c r="B85" s="219" t="s">
        <v>36</v>
      </c>
      <c r="C85" s="220" t="s">
        <v>41</v>
      </c>
      <c r="D85" s="220"/>
      <c r="E85" s="220"/>
      <c r="F85" s="220"/>
      <c r="G85" s="221"/>
      <c r="H85" s="221"/>
      <c r="I85" s="222">
        <v>80000</v>
      </c>
    </row>
    <row r="86" spans="1:10" ht="16.5" thickBot="1" x14ac:dyDescent="0.3">
      <c r="B86" s="188" t="s">
        <v>71</v>
      </c>
      <c r="C86" s="189"/>
      <c r="D86" s="189"/>
      <c r="E86" s="189"/>
      <c r="F86" s="189"/>
      <c r="G86" s="189"/>
      <c r="H86" s="189"/>
      <c r="I86" s="190">
        <f>SUM(I79:I85)</f>
        <v>435000</v>
      </c>
    </row>
    <row r="87" spans="1:10" ht="16.5" thickBot="1" x14ac:dyDescent="0.3">
      <c r="B87" s="88" t="s">
        <v>129</v>
      </c>
      <c r="C87" s="67"/>
      <c r="D87" s="67"/>
      <c r="E87" s="175" t="s">
        <v>130</v>
      </c>
      <c r="F87" s="67"/>
      <c r="G87" s="67"/>
      <c r="H87" s="191" t="s">
        <v>235</v>
      </c>
      <c r="I87" s="89"/>
      <c r="J87" s="37"/>
    </row>
    <row r="88" spans="1:10" ht="15.75" x14ac:dyDescent="0.25">
      <c r="B88" s="223" t="s">
        <v>206</v>
      </c>
      <c r="C88" s="372" t="s">
        <v>207</v>
      </c>
      <c r="D88" s="372"/>
      <c r="E88" s="372"/>
      <c r="F88" s="372"/>
      <c r="G88" s="372"/>
      <c r="H88" s="224"/>
      <c r="I88" s="225"/>
      <c r="J88" s="37"/>
    </row>
    <row r="89" spans="1:10" ht="15.75" x14ac:dyDescent="0.25">
      <c r="B89" s="226" t="s">
        <v>211</v>
      </c>
      <c r="C89" s="369" t="s">
        <v>287</v>
      </c>
      <c r="D89" s="370"/>
      <c r="E89" s="370"/>
      <c r="F89" s="370"/>
      <c r="G89" s="371"/>
      <c r="H89" s="227"/>
      <c r="I89" s="228">
        <v>250000</v>
      </c>
      <c r="J89" s="37"/>
    </row>
    <row r="90" spans="1:10" ht="15.75" x14ac:dyDescent="0.25">
      <c r="B90" s="229" t="s">
        <v>309</v>
      </c>
      <c r="C90" s="358" t="s">
        <v>201</v>
      </c>
      <c r="D90" s="340"/>
      <c r="E90" s="340"/>
      <c r="F90" s="340"/>
      <c r="G90" s="359"/>
      <c r="H90" s="147"/>
      <c r="I90" s="106">
        <v>67000</v>
      </c>
      <c r="J90" s="37"/>
    </row>
    <row r="91" spans="1:10" ht="16.5" thickBot="1" x14ac:dyDescent="0.3">
      <c r="B91" s="230"/>
      <c r="C91" s="344" t="s">
        <v>212</v>
      </c>
      <c r="D91" s="345"/>
      <c r="E91" s="345"/>
      <c r="F91" s="345"/>
      <c r="G91" s="346"/>
      <c r="H91" s="231"/>
      <c r="I91" s="232">
        <f>SUM(I89:I90)</f>
        <v>317000</v>
      </c>
      <c r="J91" s="37"/>
    </row>
    <row r="92" spans="1:10" ht="16.5" thickBot="1" x14ac:dyDescent="0.3">
      <c r="A92" s="21"/>
      <c r="B92" s="233"/>
      <c r="C92" s="150"/>
      <c r="D92" s="150"/>
      <c r="E92" s="150"/>
      <c r="F92" s="150"/>
      <c r="G92" s="150"/>
      <c r="H92" s="150"/>
      <c r="I92" s="234"/>
    </row>
    <row r="93" spans="1:10" ht="15.75" x14ac:dyDescent="0.25">
      <c r="A93" s="21"/>
      <c r="B93" s="349" t="s">
        <v>264</v>
      </c>
      <c r="C93" s="350"/>
      <c r="D93" s="350"/>
      <c r="E93" s="350"/>
      <c r="F93" s="350"/>
      <c r="G93" s="350"/>
      <c r="H93" s="350"/>
      <c r="I93" s="351"/>
    </row>
    <row r="94" spans="1:10" ht="15.75" x14ac:dyDescent="0.25">
      <c r="A94" s="21"/>
      <c r="B94" s="235" t="s">
        <v>144</v>
      </c>
      <c r="C94" s="208"/>
      <c r="D94" s="208"/>
      <c r="E94" s="208"/>
      <c r="F94" s="208"/>
      <c r="G94" s="208"/>
      <c r="H94" s="236" t="s">
        <v>377</v>
      </c>
      <c r="I94" s="237"/>
    </row>
    <row r="95" spans="1:10" ht="16.5" thickBot="1" x14ac:dyDescent="0.3">
      <c r="A95" s="21"/>
      <c r="B95" s="200" t="s">
        <v>226</v>
      </c>
      <c r="C95" s="201"/>
      <c r="D95" s="201"/>
      <c r="E95" s="201"/>
      <c r="F95" s="201"/>
      <c r="G95" s="201"/>
      <c r="H95" s="201"/>
      <c r="I95" s="202"/>
    </row>
    <row r="96" spans="1:10" ht="15.75" x14ac:dyDescent="0.25">
      <c r="A96" s="21"/>
      <c r="B96" s="238" t="s">
        <v>387</v>
      </c>
      <c r="C96" s="204" t="s">
        <v>54</v>
      </c>
      <c r="D96" s="204"/>
      <c r="E96" s="204"/>
      <c r="F96" s="204"/>
      <c r="G96" s="204"/>
      <c r="H96" s="204"/>
      <c r="I96" s="206">
        <v>290000</v>
      </c>
    </row>
    <row r="97" spans="1:9" ht="15.75" x14ac:dyDescent="0.25">
      <c r="A97" s="21"/>
      <c r="B97" s="239" t="s">
        <v>27</v>
      </c>
      <c r="C97" s="240" t="s">
        <v>388</v>
      </c>
      <c r="D97" s="240"/>
      <c r="E97" s="240"/>
      <c r="F97" s="240"/>
      <c r="G97" s="241"/>
      <c r="H97" s="241"/>
      <c r="I97" s="120">
        <v>340000</v>
      </c>
    </row>
    <row r="98" spans="1:9" ht="15.75" x14ac:dyDescent="0.25">
      <c r="A98" s="21"/>
      <c r="B98" s="215" t="s">
        <v>173</v>
      </c>
      <c r="C98" s="197" t="s">
        <v>353</v>
      </c>
      <c r="D98" s="197"/>
      <c r="E98" s="197"/>
      <c r="F98" s="197"/>
      <c r="G98" s="216"/>
      <c r="H98" s="216"/>
      <c r="I98" s="217">
        <v>800000</v>
      </c>
    </row>
    <row r="99" spans="1:9" ht="15.75" x14ac:dyDescent="0.25">
      <c r="A99" s="21"/>
      <c r="B99" s="207" t="s">
        <v>29</v>
      </c>
      <c r="C99" s="348" t="s">
        <v>30</v>
      </c>
      <c r="D99" s="348"/>
      <c r="E99" s="348"/>
      <c r="F99" s="348"/>
      <c r="G99" s="209"/>
      <c r="H99" s="209"/>
      <c r="I99" s="210">
        <v>300000</v>
      </c>
    </row>
    <row r="100" spans="1:9" ht="15.75" x14ac:dyDescent="0.25">
      <c r="A100" s="21"/>
      <c r="B100" s="211"/>
      <c r="C100" s="218" t="s">
        <v>143</v>
      </c>
      <c r="D100" s="218"/>
      <c r="E100" s="218"/>
      <c r="F100" s="212"/>
      <c r="G100" s="213"/>
      <c r="H100" s="213"/>
      <c r="I100" s="214"/>
    </row>
    <row r="101" spans="1:9" ht="15.75" x14ac:dyDescent="0.25">
      <c r="A101" s="21"/>
      <c r="B101" s="207" t="s">
        <v>36</v>
      </c>
      <c r="C101" s="242" t="s">
        <v>41</v>
      </c>
      <c r="D101" s="242"/>
      <c r="E101" s="242"/>
      <c r="F101" s="242"/>
      <c r="G101" s="241"/>
      <c r="H101" s="241"/>
      <c r="I101" s="120">
        <v>350000</v>
      </c>
    </row>
    <row r="102" spans="1:9" ht="15.75" x14ac:dyDescent="0.25">
      <c r="A102" s="21"/>
      <c r="B102" s="207" t="s">
        <v>217</v>
      </c>
      <c r="C102" s="242" t="s">
        <v>220</v>
      </c>
      <c r="D102" s="242"/>
      <c r="E102" s="242"/>
      <c r="F102" s="242"/>
      <c r="G102" s="241"/>
      <c r="H102" s="241"/>
      <c r="I102" s="120">
        <v>200000</v>
      </c>
    </row>
    <row r="103" spans="1:9" ht="15.75" x14ac:dyDescent="0.25">
      <c r="A103" s="21"/>
      <c r="B103" s="239"/>
      <c r="C103" s="243" t="s">
        <v>332</v>
      </c>
      <c r="D103" s="242"/>
      <c r="E103" s="242"/>
      <c r="F103" s="242"/>
      <c r="G103" s="241"/>
      <c r="H103" s="241"/>
      <c r="I103" s="244">
        <v>2280000</v>
      </c>
    </row>
    <row r="104" spans="1:9" ht="15.75" x14ac:dyDescent="0.25">
      <c r="B104" s="245" t="s">
        <v>237</v>
      </c>
      <c r="C104" s="208" t="s">
        <v>238</v>
      </c>
      <c r="D104" s="208" t="s">
        <v>333</v>
      </c>
      <c r="E104" s="236"/>
      <c r="F104" s="236"/>
      <c r="G104" s="236"/>
      <c r="H104" s="236"/>
      <c r="I104" s="210"/>
    </row>
    <row r="105" spans="1:9" ht="15.75" x14ac:dyDescent="0.25">
      <c r="B105" s="246"/>
      <c r="C105" s="197"/>
      <c r="D105" s="197" t="s">
        <v>373</v>
      </c>
      <c r="E105" s="198"/>
      <c r="F105" s="198"/>
      <c r="G105" s="198"/>
      <c r="H105" s="198"/>
      <c r="I105" s="217">
        <v>0</v>
      </c>
    </row>
    <row r="106" spans="1:9" ht="16.5" thickBot="1" x14ac:dyDescent="0.3">
      <c r="B106" s="121" t="s">
        <v>239</v>
      </c>
      <c r="C106" s="122" t="s">
        <v>240</v>
      </c>
      <c r="D106" s="123"/>
      <c r="E106" s="123"/>
      <c r="F106" s="123"/>
      <c r="G106" s="123"/>
      <c r="H106" s="123"/>
      <c r="I106" s="124">
        <v>0</v>
      </c>
    </row>
    <row r="107" spans="1:9" ht="16.5" thickBot="1" x14ac:dyDescent="0.3">
      <c r="B107" s="247"/>
      <c r="C107" s="189" t="s">
        <v>152</v>
      </c>
      <c r="D107" s="189"/>
      <c r="E107" s="189"/>
      <c r="F107" s="189"/>
      <c r="G107" s="189"/>
      <c r="H107" s="189"/>
      <c r="I107" s="190">
        <f>SUM(I104:I106)</f>
        <v>0</v>
      </c>
    </row>
    <row r="108" spans="1:9" ht="16.5" thickBot="1" x14ac:dyDescent="0.3">
      <c r="B108" s="248" t="s">
        <v>71</v>
      </c>
      <c r="C108" s="249"/>
      <c r="D108" s="249"/>
      <c r="E108" s="249"/>
      <c r="F108" s="249"/>
      <c r="G108" s="249"/>
      <c r="H108" s="249"/>
      <c r="I108" s="250">
        <v>2280000</v>
      </c>
    </row>
    <row r="109" spans="1:9" ht="16.5" thickBot="1" x14ac:dyDescent="0.3">
      <c r="A109" s="51"/>
      <c r="B109" s="198"/>
      <c r="C109" s="198"/>
      <c r="D109" s="198"/>
      <c r="E109" s="198"/>
      <c r="F109" s="198"/>
      <c r="G109" s="198"/>
      <c r="H109" s="198"/>
      <c r="I109" s="251" t="s">
        <v>165</v>
      </c>
    </row>
    <row r="110" spans="1:9" ht="15.75" x14ac:dyDescent="0.25">
      <c r="A110" s="51"/>
      <c r="B110" s="252" t="s">
        <v>117</v>
      </c>
      <c r="C110" s="101"/>
      <c r="D110" s="101"/>
      <c r="E110" s="101"/>
      <c r="F110" s="101"/>
      <c r="G110" s="101"/>
      <c r="H110" s="186" t="s">
        <v>377</v>
      </c>
      <c r="I110" s="102"/>
    </row>
    <row r="111" spans="1:9" ht="15.75" customHeight="1" thickBot="1" x14ac:dyDescent="0.3">
      <c r="A111" s="51"/>
      <c r="B111" s="46" t="s">
        <v>236</v>
      </c>
      <c r="C111" s="67"/>
      <c r="D111" s="67"/>
      <c r="E111" s="67"/>
      <c r="F111" s="67"/>
      <c r="G111" s="67"/>
      <c r="H111" s="67"/>
      <c r="I111" s="89"/>
    </row>
    <row r="112" spans="1:9" ht="15.75" customHeight="1" x14ac:dyDescent="0.25">
      <c r="A112" s="51"/>
      <c r="B112" s="100" t="s">
        <v>202</v>
      </c>
      <c r="C112" s="101" t="s">
        <v>200</v>
      </c>
      <c r="D112" s="101"/>
      <c r="E112" s="101"/>
      <c r="F112" s="101"/>
      <c r="G112" s="101"/>
      <c r="H112" s="101"/>
      <c r="I112" s="129">
        <v>2000000</v>
      </c>
    </row>
    <row r="113" spans="1:18" ht="13.5" customHeight="1" thickBot="1" x14ac:dyDescent="0.3">
      <c r="A113" s="51"/>
      <c r="B113" s="47"/>
      <c r="C113" s="160" t="s">
        <v>203</v>
      </c>
      <c r="D113" s="160" t="s">
        <v>324</v>
      </c>
      <c r="E113" s="160"/>
      <c r="F113" s="160"/>
      <c r="G113" s="160"/>
      <c r="H113" s="118"/>
      <c r="I113" s="48"/>
    </row>
    <row r="114" spans="1:18" ht="15.75" customHeight="1" x14ac:dyDescent="0.25">
      <c r="A114" s="51"/>
      <c r="B114" s="253" t="s">
        <v>204</v>
      </c>
      <c r="C114" s="254" t="s">
        <v>201</v>
      </c>
      <c r="D114" s="254"/>
      <c r="E114" s="254"/>
      <c r="F114" s="254"/>
      <c r="G114" s="254"/>
      <c r="H114" s="254"/>
      <c r="I114" s="255">
        <v>540000</v>
      </c>
    </row>
    <row r="115" spans="1:18" ht="15.75" customHeight="1" thickBot="1" x14ac:dyDescent="0.3">
      <c r="A115" s="51"/>
      <c r="B115" s="46" t="s">
        <v>72</v>
      </c>
      <c r="C115" s="175"/>
      <c r="D115" s="175"/>
      <c r="E115" s="175"/>
      <c r="F115" s="175"/>
      <c r="G115" s="175"/>
      <c r="H115" s="175"/>
      <c r="I115" s="256">
        <f>SUM(I112:I114)</f>
        <v>2540000</v>
      </c>
    </row>
    <row r="116" spans="1:18" ht="15.75" thickBot="1" x14ac:dyDescent="0.3">
      <c r="A116" s="51"/>
      <c r="B116" s="257"/>
      <c r="C116" s="257"/>
      <c r="D116" s="257"/>
      <c r="E116" s="257"/>
      <c r="F116" s="257"/>
      <c r="G116" s="257"/>
      <c r="H116" s="257"/>
      <c r="I116" s="251"/>
    </row>
    <row r="117" spans="1:18" ht="15.75" x14ac:dyDescent="0.25">
      <c r="B117" s="319" t="s">
        <v>265</v>
      </c>
      <c r="C117" s="320"/>
      <c r="D117" s="320"/>
      <c r="E117" s="320"/>
      <c r="F117" s="320"/>
      <c r="G117" s="320"/>
      <c r="H117" s="320"/>
      <c r="I117" s="321"/>
      <c r="K117" s="319" t="s">
        <v>265</v>
      </c>
      <c r="L117" s="320"/>
      <c r="M117" s="320"/>
      <c r="N117" s="320"/>
      <c r="O117" s="320"/>
      <c r="P117" s="320"/>
      <c r="Q117" s="320"/>
      <c r="R117" s="321"/>
    </row>
    <row r="118" spans="1:18" ht="15.75" x14ac:dyDescent="0.25">
      <c r="B118" s="43" t="s">
        <v>117</v>
      </c>
      <c r="C118" s="85"/>
      <c r="D118" s="85"/>
      <c r="E118" s="85"/>
      <c r="F118" s="85"/>
      <c r="G118" s="85"/>
      <c r="H118" s="44" t="s">
        <v>377</v>
      </c>
      <c r="I118" s="45"/>
      <c r="K118" s="43" t="s">
        <v>117</v>
      </c>
      <c r="L118" s="85"/>
      <c r="M118" s="85"/>
      <c r="N118" s="85"/>
      <c r="O118" s="85"/>
      <c r="P118" s="85"/>
      <c r="Q118" s="44" t="s">
        <v>344</v>
      </c>
      <c r="R118" s="45"/>
    </row>
    <row r="119" spans="1:18" ht="16.5" thickBot="1" x14ac:dyDescent="0.3">
      <c r="B119" s="88" t="s">
        <v>241</v>
      </c>
      <c r="C119" s="67"/>
      <c r="D119" s="67"/>
      <c r="E119" s="67"/>
      <c r="F119" s="67"/>
      <c r="G119" s="67"/>
      <c r="H119" s="67"/>
      <c r="I119" s="89"/>
      <c r="K119" s="88" t="s">
        <v>241</v>
      </c>
      <c r="L119" s="67"/>
      <c r="M119" s="67"/>
      <c r="N119" s="67"/>
      <c r="O119" s="67"/>
      <c r="P119" s="67"/>
      <c r="Q119" s="67"/>
      <c r="R119" s="89"/>
    </row>
    <row r="120" spans="1:18" ht="16.5" thickBot="1" x14ac:dyDescent="0.3">
      <c r="B120" s="90" t="s">
        <v>142</v>
      </c>
      <c r="C120" s="91" t="s">
        <v>378</v>
      </c>
      <c r="D120" s="91"/>
      <c r="E120" s="91"/>
      <c r="F120" s="91"/>
      <c r="G120" s="92"/>
      <c r="H120" s="93"/>
      <c r="I120" s="94">
        <v>1339312</v>
      </c>
      <c r="K120" s="90" t="s">
        <v>142</v>
      </c>
      <c r="L120" s="91" t="s">
        <v>378</v>
      </c>
      <c r="M120" s="91"/>
      <c r="N120" s="91"/>
      <c r="O120" s="91"/>
      <c r="P120" s="92"/>
      <c r="Q120" s="93"/>
      <c r="R120" s="94">
        <v>1345114</v>
      </c>
    </row>
    <row r="121" spans="1:18" ht="17.25" thickTop="1" thickBot="1" x14ac:dyDescent="0.3">
      <c r="A121" s="3"/>
      <c r="B121" s="95" t="s">
        <v>71</v>
      </c>
      <c r="C121" s="54"/>
      <c r="D121" s="54"/>
      <c r="E121" s="54"/>
      <c r="F121" s="54"/>
      <c r="G121" s="96"/>
      <c r="H121" s="97"/>
      <c r="I121" s="55">
        <v>1339312</v>
      </c>
      <c r="J121" s="3"/>
      <c r="K121" s="95" t="s">
        <v>71</v>
      </c>
      <c r="L121" s="54"/>
      <c r="M121" s="54"/>
      <c r="N121" s="54"/>
      <c r="O121" s="54"/>
      <c r="P121" s="96"/>
      <c r="Q121" s="97"/>
      <c r="R121" s="55">
        <v>1345114</v>
      </c>
    </row>
    <row r="122" spans="1:18" ht="15.75" x14ac:dyDescent="0.25">
      <c r="B122" s="43" t="s">
        <v>117</v>
      </c>
      <c r="C122" s="85"/>
      <c r="D122" s="85"/>
      <c r="E122" s="85"/>
      <c r="F122" s="85"/>
      <c r="G122" s="85"/>
      <c r="H122" s="44" t="s">
        <v>377</v>
      </c>
      <c r="I122" s="45"/>
      <c r="K122" s="43" t="s">
        <v>117</v>
      </c>
      <c r="L122" s="85"/>
      <c r="M122" s="85"/>
      <c r="N122" s="85"/>
      <c r="O122" s="85"/>
      <c r="P122" s="85"/>
      <c r="Q122" s="44" t="s">
        <v>344</v>
      </c>
      <c r="R122" s="45"/>
    </row>
    <row r="123" spans="1:18" ht="15.75" x14ac:dyDescent="0.25">
      <c r="B123" s="56" t="s">
        <v>236</v>
      </c>
      <c r="C123" s="84"/>
      <c r="D123" s="84"/>
      <c r="E123" s="84"/>
      <c r="F123" s="84"/>
      <c r="G123" s="84"/>
      <c r="H123" s="84"/>
      <c r="I123" s="57"/>
      <c r="K123" s="56" t="s">
        <v>236</v>
      </c>
      <c r="L123" s="84"/>
      <c r="M123" s="84"/>
      <c r="N123" s="84"/>
      <c r="O123" s="84"/>
      <c r="P123" s="84"/>
      <c r="Q123" s="84"/>
      <c r="R123" s="57"/>
    </row>
    <row r="124" spans="1:18" ht="14.25" customHeight="1" x14ac:dyDescent="0.25">
      <c r="B124" s="47" t="s">
        <v>45</v>
      </c>
      <c r="C124" s="86" t="s">
        <v>46</v>
      </c>
      <c r="D124" s="86"/>
      <c r="E124" s="86"/>
      <c r="F124" s="86"/>
      <c r="G124" s="58"/>
      <c r="H124" s="59">
        <v>22424765</v>
      </c>
      <c r="I124" s="52">
        <v>22424765</v>
      </c>
      <c r="K124" s="47" t="s">
        <v>45</v>
      </c>
      <c r="L124" s="86" t="s">
        <v>46</v>
      </c>
      <c r="M124" s="86"/>
      <c r="N124" s="86"/>
      <c r="O124" s="86"/>
      <c r="P124" s="58"/>
      <c r="Q124" s="59">
        <v>22822360</v>
      </c>
      <c r="R124" s="52">
        <v>22822360</v>
      </c>
    </row>
    <row r="125" spans="1:18" ht="30.75" hidden="1" customHeight="1" x14ac:dyDescent="0.25">
      <c r="B125" s="49"/>
      <c r="C125" s="322"/>
      <c r="D125" s="322"/>
      <c r="E125" s="322"/>
      <c r="F125" s="322"/>
      <c r="G125" s="322"/>
      <c r="H125" s="79"/>
      <c r="I125" s="50"/>
      <c r="K125" s="49"/>
      <c r="L125" s="322"/>
      <c r="M125" s="322"/>
      <c r="N125" s="322"/>
      <c r="O125" s="322"/>
      <c r="P125" s="322"/>
      <c r="Q125" s="79"/>
      <c r="R125" s="50"/>
    </row>
    <row r="126" spans="1:18" ht="27" customHeight="1" x14ac:dyDescent="0.25">
      <c r="B126" s="47"/>
      <c r="C126" s="83" t="s">
        <v>197</v>
      </c>
      <c r="D126" s="83"/>
      <c r="E126" s="83"/>
      <c r="F126" s="83"/>
      <c r="G126" s="58"/>
      <c r="H126" s="59">
        <v>6818521</v>
      </c>
      <c r="I126" s="48">
        <v>9203521</v>
      </c>
      <c r="K126" s="47"/>
      <c r="L126" s="83" t="s">
        <v>197</v>
      </c>
      <c r="M126" s="83"/>
      <c r="N126" s="83"/>
      <c r="O126" s="83"/>
      <c r="P126" s="58"/>
      <c r="Q126" s="59">
        <v>6343500</v>
      </c>
      <c r="R126" s="48">
        <v>8535500</v>
      </c>
    </row>
    <row r="127" spans="1:18" ht="12" customHeight="1" x14ac:dyDescent="0.25">
      <c r="B127" s="49" t="s">
        <v>375</v>
      </c>
      <c r="C127" s="87" t="s">
        <v>198</v>
      </c>
      <c r="D127" s="87"/>
      <c r="E127" s="87"/>
      <c r="F127" s="87"/>
      <c r="G127" s="61"/>
      <c r="H127" s="60">
        <v>2385000</v>
      </c>
      <c r="I127" s="50"/>
      <c r="J127" s="21"/>
      <c r="K127" s="49" t="s">
        <v>375</v>
      </c>
      <c r="L127" s="87" t="s">
        <v>198</v>
      </c>
      <c r="M127" s="87"/>
      <c r="N127" s="87"/>
      <c r="O127" s="87"/>
      <c r="P127" s="61"/>
      <c r="Q127" s="60">
        <v>2192000</v>
      </c>
      <c r="R127" s="50"/>
    </row>
    <row r="128" spans="1:18" ht="15.75" x14ac:dyDescent="0.25">
      <c r="B128" s="47" t="s">
        <v>122</v>
      </c>
      <c r="C128" s="62" t="s">
        <v>123</v>
      </c>
      <c r="D128" s="83"/>
      <c r="E128" s="83"/>
      <c r="F128" s="83"/>
      <c r="G128" s="58"/>
      <c r="H128" s="59">
        <v>2270000</v>
      </c>
      <c r="I128" s="52">
        <v>2270000</v>
      </c>
      <c r="J128" s="21"/>
      <c r="K128" s="47" t="s">
        <v>122</v>
      </c>
      <c r="L128" s="62" t="s">
        <v>123</v>
      </c>
      <c r="M128" s="83"/>
      <c r="N128" s="83"/>
      <c r="O128" s="83"/>
      <c r="P128" s="58"/>
      <c r="Q128" s="59">
        <v>2270000</v>
      </c>
      <c r="R128" s="52">
        <v>2270000</v>
      </c>
    </row>
    <row r="129" spans="2:18" ht="15.75" x14ac:dyDescent="0.25">
      <c r="B129" s="49"/>
      <c r="C129" s="87" t="s">
        <v>124</v>
      </c>
      <c r="D129" s="87"/>
      <c r="E129" s="87"/>
      <c r="F129" s="87"/>
      <c r="G129" s="61"/>
      <c r="H129" s="60"/>
      <c r="I129" s="50"/>
      <c r="J129" s="21"/>
      <c r="K129" s="49"/>
      <c r="L129" s="87" t="s">
        <v>124</v>
      </c>
      <c r="M129" s="87"/>
      <c r="N129" s="87"/>
      <c r="O129" s="87"/>
      <c r="P129" s="61"/>
      <c r="Q129" s="60"/>
      <c r="R129" s="50"/>
    </row>
    <row r="130" spans="2:18" ht="48.75" customHeight="1" thickBot="1" x14ac:dyDescent="0.3">
      <c r="B130" s="82" t="s">
        <v>374</v>
      </c>
      <c r="C130" s="323" t="s">
        <v>376</v>
      </c>
      <c r="D130" s="323"/>
      <c r="E130" s="323"/>
      <c r="F130" s="323"/>
      <c r="G130" s="323"/>
      <c r="H130" s="59"/>
      <c r="I130" s="48"/>
      <c r="J130" s="21"/>
      <c r="K130" s="82" t="s">
        <v>374</v>
      </c>
      <c r="L130" s="323" t="s">
        <v>376</v>
      </c>
      <c r="M130" s="323"/>
      <c r="N130" s="323"/>
      <c r="O130" s="323"/>
      <c r="P130" s="323"/>
      <c r="Q130" s="59">
        <v>3417722</v>
      </c>
      <c r="R130" s="48">
        <v>3417722</v>
      </c>
    </row>
    <row r="131" spans="2:18" ht="17.25" thickTop="1" thickBot="1" x14ac:dyDescent="0.3">
      <c r="B131" s="46" t="s">
        <v>72</v>
      </c>
      <c r="C131" s="54"/>
      <c r="D131" s="54"/>
      <c r="E131" s="54"/>
      <c r="F131" s="54"/>
      <c r="G131" s="54"/>
      <c r="H131" s="63">
        <f>SUM(H124:H130)</f>
        <v>33898286</v>
      </c>
      <c r="I131" s="55">
        <f>SUM(I124:I130)</f>
        <v>33898286</v>
      </c>
      <c r="J131" s="21"/>
      <c r="K131" s="46" t="s">
        <v>72</v>
      </c>
      <c r="L131" s="54"/>
      <c r="M131" s="54"/>
      <c r="N131" s="54"/>
      <c r="O131" s="54"/>
      <c r="P131" s="54"/>
      <c r="Q131" s="63">
        <f>SUM(Q124:Q130)</f>
        <v>37045582</v>
      </c>
      <c r="R131" s="55">
        <v>37045582</v>
      </c>
    </row>
    <row r="132" spans="2:18" ht="16.5" thickBot="1" x14ac:dyDescent="0.3">
      <c r="B132" s="83"/>
      <c r="C132" s="42"/>
      <c r="D132" s="42"/>
      <c r="E132" s="42"/>
      <c r="F132" s="42"/>
      <c r="G132" s="42"/>
      <c r="H132" s="42"/>
      <c r="I132" s="116"/>
      <c r="J132" s="21"/>
    </row>
    <row r="133" spans="2:18" ht="15.75" x14ac:dyDescent="0.25">
      <c r="B133" s="319" t="s">
        <v>266</v>
      </c>
      <c r="C133" s="334"/>
      <c r="D133" s="334"/>
      <c r="E133" s="334"/>
      <c r="F133" s="334"/>
      <c r="G133" s="334"/>
      <c r="H133" s="334"/>
      <c r="I133" s="335"/>
      <c r="J133" s="21"/>
    </row>
    <row r="134" spans="2:18" ht="15.75" x14ac:dyDescent="0.25">
      <c r="B134" s="69"/>
      <c r="C134" s="86"/>
      <c r="D134" s="86"/>
      <c r="E134" s="86"/>
      <c r="F134" s="86"/>
      <c r="G134" s="86"/>
      <c r="H134" s="86"/>
      <c r="I134" s="48"/>
      <c r="J134" s="21"/>
    </row>
    <row r="135" spans="2:18" ht="15.75" x14ac:dyDescent="0.25">
      <c r="B135" s="43" t="s">
        <v>117</v>
      </c>
      <c r="C135" s="85"/>
      <c r="D135" s="85"/>
      <c r="E135" s="85"/>
      <c r="F135" s="85"/>
      <c r="G135" s="85"/>
      <c r="H135" s="44" t="s">
        <v>377</v>
      </c>
      <c r="I135" s="45"/>
      <c r="J135" s="21"/>
    </row>
    <row r="136" spans="2:18" ht="16.5" thickBot="1" x14ac:dyDescent="0.3">
      <c r="B136" s="88" t="s">
        <v>241</v>
      </c>
      <c r="C136" s="67"/>
      <c r="D136" s="67"/>
      <c r="E136" s="67"/>
      <c r="F136" s="67"/>
      <c r="G136" s="67"/>
      <c r="H136" s="67"/>
      <c r="I136" s="89"/>
      <c r="J136" s="21"/>
    </row>
    <row r="137" spans="2:18" ht="15.75" x14ac:dyDescent="0.25">
      <c r="B137" s="47" t="s">
        <v>42</v>
      </c>
      <c r="C137" s="86" t="s">
        <v>43</v>
      </c>
      <c r="D137" s="86"/>
      <c r="E137" s="86"/>
      <c r="F137" s="86"/>
      <c r="G137" s="86"/>
      <c r="H137" s="86"/>
      <c r="I137" s="117"/>
      <c r="J137" s="21"/>
    </row>
    <row r="138" spans="2:18" ht="15.75" x14ac:dyDescent="0.25">
      <c r="B138" s="47"/>
      <c r="C138" s="86"/>
      <c r="D138" s="332" t="s">
        <v>161</v>
      </c>
      <c r="E138" s="332"/>
      <c r="F138" s="332"/>
      <c r="G138" s="86"/>
      <c r="H138" s="118">
        <v>0</v>
      </c>
      <c r="I138" s="117"/>
      <c r="J138" s="21"/>
    </row>
    <row r="139" spans="2:18" ht="15.75" x14ac:dyDescent="0.25">
      <c r="B139" s="47"/>
      <c r="C139" s="86"/>
      <c r="D139" s="332" t="s">
        <v>162</v>
      </c>
      <c r="E139" s="332"/>
      <c r="F139" s="332"/>
      <c r="G139" s="86"/>
      <c r="H139" s="118">
        <v>478000</v>
      </c>
      <c r="I139" s="117"/>
      <c r="J139" s="21"/>
    </row>
    <row r="140" spans="2:18" ht="15.75" x14ac:dyDescent="0.25">
      <c r="B140" s="47"/>
      <c r="C140" s="86"/>
      <c r="D140" s="332" t="s">
        <v>163</v>
      </c>
      <c r="E140" s="332"/>
      <c r="F140" s="332"/>
      <c r="G140" s="86"/>
      <c r="H140" s="118">
        <v>690000</v>
      </c>
      <c r="I140" s="117"/>
      <c r="J140" s="21"/>
    </row>
    <row r="141" spans="2:18" ht="15.75" x14ac:dyDescent="0.25">
      <c r="B141" s="47"/>
      <c r="C141" s="86"/>
      <c r="D141" s="332" t="s">
        <v>175</v>
      </c>
      <c r="E141" s="332"/>
      <c r="F141" s="332"/>
      <c r="G141" s="86"/>
      <c r="H141" s="118"/>
      <c r="I141" s="117"/>
      <c r="J141" s="21"/>
    </row>
    <row r="142" spans="2:18" ht="15.75" x14ac:dyDescent="0.25">
      <c r="B142" s="47"/>
      <c r="C142" s="86"/>
      <c r="D142" s="332" t="s">
        <v>176</v>
      </c>
      <c r="E142" s="332"/>
      <c r="F142" s="332"/>
      <c r="G142" s="86"/>
      <c r="H142" s="118">
        <v>481000</v>
      </c>
      <c r="I142" s="117"/>
      <c r="J142" s="21"/>
    </row>
    <row r="143" spans="2:18" ht="15.75" x14ac:dyDescent="0.25">
      <c r="B143" s="47"/>
      <c r="C143" s="86"/>
      <c r="D143" s="332" t="s">
        <v>177</v>
      </c>
      <c r="E143" s="332"/>
      <c r="F143" s="332"/>
      <c r="G143" s="86"/>
      <c r="H143" s="118"/>
      <c r="I143" s="117"/>
      <c r="J143" s="21"/>
    </row>
    <row r="144" spans="2:18" ht="15.75" x14ac:dyDescent="0.25">
      <c r="B144" s="47"/>
      <c r="C144" s="86"/>
      <c r="D144" s="333" t="s">
        <v>188</v>
      </c>
      <c r="E144" s="333"/>
      <c r="F144" s="333"/>
      <c r="G144" s="86"/>
      <c r="H144" s="118">
        <v>1068000</v>
      </c>
      <c r="I144" s="117"/>
      <c r="J144" s="21"/>
    </row>
    <row r="145" spans="1:10" ht="15.75" x14ac:dyDescent="0.25">
      <c r="B145" s="47"/>
      <c r="C145" s="86"/>
      <c r="D145" s="333" t="s">
        <v>174</v>
      </c>
      <c r="E145" s="333"/>
      <c r="F145" s="333"/>
      <c r="G145" s="86"/>
      <c r="H145" s="118">
        <v>0</v>
      </c>
      <c r="I145" s="117"/>
      <c r="J145" s="21"/>
    </row>
    <row r="146" spans="1:10" ht="16.5" thickBot="1" x14ac:dyDescent="0.3">
      <c r="B146" s="53"/>
      <c r="C146" s="84"/>
      <c r="D146" s="341" t="s">
        <v>44</v>
      </c>
      <c r="E146" s="341"/>
      <c r="F146" s="341"/>
      <c r="G146" s="84"/>
      <c r="H146" s="98">
        <v>57023228</v>
      </c>
      <c r="I146" s="99">
        <f>SUM(F139:F146)</f>
        <v>0</v>
      </c>
      <c r="J146" s="21"/>
    </row>
    <row r="147" spans="1:10" ht="17.25" thickTop="1" thickBot="1" x14ac:dyDescent="0.3">
      <c r="B147" s="46" t="s">
        <v>71</v>
      </c>
      <c r="C147" s="54"/>
      <c r="D147" s="54"/>
      <c r="E147" s="54"/>
      <c r="F147" s="54"/>
      <c r="G147" s="54"/>
      <c r="H147" s="54"/>
      <c r="I147" s="55">
        <f>SUM(H138:H146)</f>
        <v>59740228</v>
      </c>
      <c r="J147" s="21"/>
    </row>
    <row r="148" spans="1:10" ht="15.75" x14ac:dyDescent="0.25">
      <c r="A148" s="21"/>
      <c r="B148" s="355" t="s">
        <v>267</v>
      </c>
      <c r="C148" s="356"/>
      <c r="D148" s="356"/>
      <c r="E148" s="356"/>
      <c r="F148" s="356"/>
      <c r="G148" s="356"/>
      <c r="H148" s="356"/>
      <c r="I148" s="357"/>
      <c r="J148" s="21"/>
    </row>
    <row r="149" spans="1:10" ht="15.75" x14ac:dyDescent="0.25">
      <c r="B149" s="69" t="s">
        <v>117</v>
      </c>
      <c r="C149" s="160"/>
      <c r="D149" s="160"/>
      <c r="E149" s="160"/>
      <c r="F149" s="160"/>
      <c r="G149" s="160"/>
      <c r="H149" s="44" t="s">
        <v>377</v>
      </c>
      <c r="I149" s="45"/>
      <c r="J149" s="21"/>
    </row>
    <row r="150" spans="1:10" ht="16.5" thickBot="1" x14ac:dyDescent="0.3">
      <c r="B150" s="88" t="s">
        <v>260</v>
      </c>
      <c r="C150" s="67"/>
      <c r="D150" s="67"/>
      <c r="E150" s="67"/>
      <c r="F150" s="67"/>
      <c r="G150" s="67"/>
      <c r="H150" s="67"/>
      <c r="I150" s="89"/>
      <c r="J150" s="21"/>
    </row>
    <row r="151" spans="1:10" ht="15.75" x14ac:dyDescent="0.25">
      <c r="B151" s="69" t="s">
        <v>21</v>
      </c>
      <c r="C151" s="160" t="s">
        <v>22</v>
      </c>
      <c r="D151" s="160"/>
      <c r="E151" s="160"/>
      <c r="F151" s="160"/>
      <c r="G151" s="160"/>
      <c r="H151" s="160"/>
      <c r="I151" s="48">
        <v>500000</v>
      </c>
      <c r="J151" s="21"/>
    </row>
    <row r="152" spans="1:10" ht="15.75" x14ac:dyDescent="0.25">
      <c r="B152" s="103"/>
      <c r="C152" s="339" t="s">
        <v>276</v>
      </c>
      <c r="D152" s="339"/>
      <c r="E152" s="339"/>
      <c r="F152" s="339"/>
      <c r="G152" s="339"/>
      <c r="H152" s="165"/>
      <c r="I152" s="57"/>
      <c r="J152" s="21"/>
    </row>
    <row r="153" spans="1:10" ht="15.75" x14ac:dyDescent="0.25">
      <c r="B153" s="47" t="s">
        <v>29</v>
      </c>
      <c r="C153" s="347" t="s">
        <v>30</v>
      </c>
      <c r="D153" s="347"/>
      <c r="E153" s="347"/>
      <c r="F153" s="347"/>
      <c r="G153" s="160"/>
      <c r="H153" s="160"/>
      <c r="I153" s="48">
        <v>600000</v>
      </c>
      <c r="J153" s="21"/>
    </row>
    <row r="154" spans="1:10" ht="15.75" x14ac:dyDescent="0.25">
      <c r="B154" s="103"/>
      <c r="C154" s="165"/>
      <c r="D154" s="330" t="s">
        <v>169</v>
      </c>
      <c r="E154" s="330"/>
      <c r="F154" s="330"/>
      <c r="G154" s="165"/>
      <c r="H154" s="98">
        <v>600000</v>
      </c>
      <c r="I154" s="57"/>
      <c r="J154" s="21"/>
    </row>
    <row r="155" spans="1:10" ht="15.75" x14ac:dyDescent="0.25">
      <c r="B155" s="104" t="s">
        <v>242</v>
      </c>
      <c r="C155" s="162"/>
      <c r="D155" s="164"/>
      <c r="E155" s="164"/>
      <c r="F155" s="340" t="s">
        <v>277</v>
      </c>
      <c r="G155" s="340"/>
      <c r="H155" s="340"/>
      <c r="I155" s="50">
        <v>150000</v>
      </c>
      <c r="J155" s="21"/>
    </row>
    <row r="156" spans="1:10" ht="16.5" thickBot="1" x14ac:dyDescent="0.3">
      <c r="B156" s="104" t="s">
        <v>36</v>
      </c>
      <c r="C156" s="162" t="s">
        <v>0</v>
      </c>
      <c r="D156" s="162"/>
      <c r="E156" s="162"/>
      <c r="F156" s="162"/>
      <c r="G156" s="162"/>
      <c r="H156" s="162"/>
      <c r="I156" s="106">
        <v>330000</v>
      </c>
      <c r="J156" s="21"/>
    </row>
    <row r="157" spans="1:10" ht="17.25" thickTop="1" thickBot="1" x14ac:dyDescent="0.3">
      <c r="B157" s="95" t="s">
        <v>71</v>
      </c>
      <c r="C157" s="54"/>
      <c r="D157" s="54"/>
      <c r="E157" s="54"/>
      <c r="F157" s="54"/>
      <c r="G157" s="54"/>
      <c r="H157" s="54"/>
      <c r="I157" s="55">
        <f>SUM(I151:I156)</f>
        <v>1580000</v>
      </c>
      <c r="J157" s="21"/>
    </row>
    <row r="158" spans="1:10" ht="15.75" x14ac:dyDescent="0.25">
      <c r="B158" s="42"/>
      <c r="C158" s="42"/>
      <c r="D158" s="42"/>
      <c r="E158" s="42"/>
      <c r="F158" s="42"/>
      <c r="G158" s="42"/>
      <c r="H158" s="42"/>
      <c r="I158" s="126"/>
      <c r="J158" s="21"/>
    </row>
    <row r="159" spans="1:10" ht="16.5" thickBot="1" x14ac:dyDescent="0.3">
      <c r="B159" s="42"/>
      <c r="C159" s="42"/>
      <c r="D159" s="42"/>
      <c r="E159" s="42"/>
      <c r="F159" s="42"/>
      <c r="G159" s="42"/>
      <c r="H159" s="42"/>
      <c r="I159" s="116" t="s">
        <v>166</v>
      </c>
      <c r="J159" s="21"/>
    </row>
    <row r="160" spans="1:10" ht="16.5" thickBot="1" x14ac:dyDescent="0.3">
      <c r="B160" s="336" t="s">
        <v>304</v>
      </c>
      <c r="C160" s="337"/>
      <c r="D160" s="337"/>
      <c r="E160" s="337"/>
      <c r="F160" s="337"/>
      <c r="G160" s="337"/>
      <c r="H160" s="337"/>
      <c r="I160" s="338"/>
      <c r="J160" s="21"/>
    </row>
    <row r="161" spans="2:10" ht="15.75" x14ac:dyDescent="0.25">
      <c r="B161" s="69" t="s">
        <v>117</v>
      </c>
      <c r="C161" s="160"/>
      <c r="D161" s="160"/>
      <c r="E161" s="160"/>
      <c r="F161" s="160"/>
      <c r="G161" s="160"/>
      <c r="H161" s="42" t="s">
        <v>377</v>
      </c>
      <c r="I161" s="127"/>
      <c r="J161" s="21"/>
    </row>
    <row r="162" spans="2:10" ht="16.5" thickBot="1" x14ac:dyDescent="0.3">
      <c r="B162" s="88" t="s">
        <v>260</v>
      </c>
      <c r="C162" s="67"/>
      <c r="D162" s="67"/>
      <c r="E162" s="67"/>
      <c r="F162" s="67"/>
      <c r="G162" s="67"/>
      <c r="H162" s="67"/>
      <c r="I162" s="89"/>
      <c r="J162" s="21"/>
    </row>
    <row r="163" spans="2:10" ht="15.75" x14ac:dyDescent="0.25">
      <c r="B163" s="69" t="s">
        <v>244</v>
      </c>
      <c r="C163" s="160" t="s">
        <v>229</v>
      </c>
      <c r="D163" s="160"/>
      <c r="E163" s="160"/>
      <c r="F163" s="160"/>
      <c r="G163" s="160"/>
      <c r="H163" s="160"/>
      <c r="I163" s="48">
        <v>1150000</v>
      </c>
      <c r="J163" s="21"/>
    </row>
    <row r="164" spans="2:10" ht="15.75" x14ac:dyDescent="0.25">
      <c r="B164" s="103"/>
      <c r="C164" s="339" t="s">
        <v>305</v>
      </c>
      <c r="D164" s="339"/>
      <c r="E164" s="339"/>
      <c r="F164" s="339"/>
      <c r="G164" s="339"/>
      <c r="H164" s="165"/>
      <c r="I164" s="57"/>
      <c r="J164" s="21"/>
    </row>
    <row r="165" spans="2:10" ht="15.75" x14ac:dyDescent="0.25">
      <c r="B165" s="258" t="s">
        <v>389</v>
      </c>
      <c r="C165" s="259" t="s">
        <v>30</v>
      </c>
      <c r="D165" s="259"/>
      <c r="E165" s="259"/>
      <c r="F165" s="259"/>
      <c r="G165" s="259"/>
      <c r="H165" s="165"/>
      <c r="I165" s="50">
        <v>1200000</v>
      </c>
      <c r="J165" s="21"/>
    </row>
    <row r="166" spans="2:10" ht="15.75" x14ac:dyDescent="0.25">
      <c r="B166" s="104" t="s">
        <v>242</v>
      </c>
      <c r="C166" s="162"/>
      <c r="D166" s="164"/>
      <c r="E166" s="164"/>
      <c r="F166" s="340" t="s">
        <v>354</v>
      </c>
      <c r="G166" s="340"/>
      <c r="H166" s="340"/>
      <c r="I166" s="50">
        <v>1250000</v>
      </c>
      <c r="J166" s="21"/>
    </row>
    <row r="167" spans="2:10" ht="16.5" thickBot="1" x14ac:dyDescent="0.3">
      <c r="B167" s="260" t="s">
        <v>36</v>
      </c>
      <c r="C167" s="162" t="s">
        <v>0</v>
      </c>
      <c r="D167" s="162"/>
      <c r="E167" s="162"/>
      <c r="F167" s="162"/>
      <c r="G167" s="162"/>
      <c r="H167" s="162"/>
      <c r="I167" s="106">
        <v>950000</v>
      </c>
      <c r="J167" s="21"/>
    </row>
    <row r="168" spans="2:10" ht="17.25" thickTop="1" thickBot="1" x14ac:dyDescent="0.3">
      <c r="B168" s="46" t="s">
        <v>71</v>
      </c>
      <c r="C168" s="54"/>
      <c r="D168" s="54"/>
      <c r="E168" s="54"/>
      <c r="F168" s="54"/>
      <c r="G168" s="54"/>
      <c r="H168" s="54"/>
      <c r="I168" s="55">
        <f>SUM(I163:I167)</f>
        <v>4550000</v>
      </c>
      <c r="J168" s="21"/>
    </row>
    <row r="169" spans="2:10" ht="16.5" thickBot="1" x14ac:dyDescent="0.3">
      <c r="B169" s="78"/>
      <c r="C169" s="42"/>
      <c r="D169" s="42"/>
      <c r="E169" s="42"/>
      <c r="F169" s="42"/>
      <c r="G169" s="42"/>
      <c r="H169" s="42"/>
      <c r="I169" s="52"/>
      <c r="J169" s="21"/>
    </row>
    <row r="170" spans="2:10" ht="15.75" x14ac:dyDescent="0.25">
      <c r="B170" s="319" t="s">
        <v>268</v>
      </c>
      <c r="C170" s="334"/>
      <c r="D170" s="334"/>
      <c r="E170" s="334"/>
      <c r="F170" s="334"/>
      <c r="G170" s="334"/>
      <c r="H170" s="334"/>
      <c r="I170" s="335"/>
      <c r="J170" s="21"/>
    </row>
    <row r="171" spans="2:10" ht="15.75" x14ac:dyDescent="0.25">
      <c r="B171" s="69" t="s">
        <v>117</v>
      </c>
      <c r="C171" s="86"/>
      <c r="D171" s="86"/>
      <c r="E171" s="86"/>
      <c r="F171" s="86"/>
      <c r="G171" s="86"/>
      <c r="H171" s="44" t="s">
        <v>377</v>
      </c>
      <c r="I171" s="45"/>
      <c r="J171" s="21"/>
    </row>
    <row r="172" spans="2:10" ht="16.5" thickBot="1" x14ac:dyDescent="0.3">
      <c r="B172" s="46" t="s">
        <v>236</v>
      </c>
      <c r="C172" s="67"/>
      <c r="D172" s="67"/>
      <c r="E172" s="67"/>
      <c r="F172" s="67"/>
      <c r="G172" s="67"/>
      <c r="H172" s="67"/>
      <c r="I172" s="68"/>
      <c r="J172" s="21"/>
    </row>
    <row r="173" spans="2:10" ht="15.75" x14ac:dyDescent="0.25">
      <c r="B173" s="47" t="s">
        <v>178</v>
      </c>
      <c r="C173" s="86" t="s">
        <v>339</v>
      </c>
      <c r="D173" s="86"/>
      <c r="E173" s="86"/>
      <c r="F173" s="86"/>
      <c r="G173" s="86"/>
      <c r="H173" s="86"/>
      <c r="I173" s="48">
        <v>6000000</v>
      </c>
      <c r="J173" s="21"/>
    </row>
    <row r="174" spans="2:10" ht="16.5" thickBot="1" x14ac:dyDescent="0.3">
      <c r="B174" s="53" t="s">
        <v>309</v>
      </c>
      <c r="C174" s="84" t="s">
        <v>340</v>
      </c>
      <c r="D174" s="84"/>
      <c r="E174" s="84"/>
      <c r="F174" s="84"/>
      <c r="G174" s="84"/>
      <c r="H174" s="84"/>
      <c r="I174" s="50">
        <v>1620000</v>
      </c>
      <c r="J174" s="21"/>
    </row>
    <row r="175" spans="2:10" ht="17.25" thickTop="1" thickBot="1" x14ac:dyDescent="0.3">
      <c r="B175" s="46" t="s">
        <v>72</v>
      </c>
      <c r="C175" s="54"/>
      <c r="D175" s="54"/>
      <c r="E175" s="54"/>
      <c r="F175" s="54"/>
      <c r="G175" s="54"/>
      <c r="H175" s="54"/>
      <c r="I175" s="55">
        <f>SUM(I173:I174)</f>
        <v>7620000</v>
      </c>
      <c r="J175" s="21"/>
    </row>
    <row r="176" spans="2:10" ht="16.5" thickBot="1" x14ac:dyDescent="0.3">
      <c r="B176" s="78"/>
      <c r="C176" s="42"/>
      <c r="D176" s="42"/>
      <c r="E176" s="42"/>
      <c r="F176" s="42"/>
      <c r="G176" s="42"/>
      <c r="H176" s="42"/>
      <c r="I176" s="52"/>
      <c r="J176" s="21"/>
    </row>
    <row r="177" spans="1:10" ht="15.75" x14ac:dyDescent="0.25">
      <c r="A177" s="21"/>
      <c r="B177" s="319" t="s">
        <v>294</v>
      </c>
      <c r="C177" s="334"/>
      <c r="D177" s="334"/>
      <c r="E177" s="334"/>
      <c r="F177" s="334"/>
      <c r="G177" s="334"/>
      <c r="H177" s="334"/>
      <c r="I177" s="335"/>
      <c r="J177" s="21"/>
    </row>
    <row r="178" spans="1:10" ht="15.75" x14ac:dyDescent="0.25">
      <c r="A178" s="21"/>
      <c r="B178" s="43" t="s">
        <v>117</v>
      </c>
      <c r="C178" s="85"/>
      <c r="D178" s="85"/>
      <c r="E178" s="85"/>
      <c r="F178" s="85"/>
      <c r="G178" s="85"/>
      <c r="H178" s="44" t="s">
        <v>377</v>
      </c>
      <c r="I178" s="45"/>
      <c r="J178" s="21"/>
    </row>
    <row r="179" spans="1:10" ht="16.5" thickBot="1" x14ac:dyDescent="0.3">
      <c r="A179" s="21"/>
      <c r="B179" s="88" t="s">
        <v>241</v>
      </c>
      <c r="C179" s="67"/>
      <c r="D179" s="67"/>
      <c r="E179" s="67"/>
      <c r="F179" s="67"/>
      <c r="G179" s="67"/>
      <c r="H179" s="67"/>
      <c r="I179" s="89"/>
      <c r="J179" s="21"/>
    </row>
    <row r="180" spans="1:10" ht="16.5" thickBot="1" x14ac:dyDescent="0.3">
      <c r="A180" s="51"/>
      <c r="B180" s="47" t="s">
        <v>295</v>
      </c>
      <c r="C180" s="86" t="s">
        <v>296</v>
      </c>
      <c r="D180" s="58"/>
      <c r="E180" s="58"/>
      <c r="F180" s="58"/>
      <c r="G180" s="58"/>
      <c r="H180" s="58"/>
      <c r="I180" s="48">
        <v>500000</v>
      </c>
      <c r="J180" s="21"/>
    </row>
    <row r="181" spans="1:10" ht="17.25" thickTop="1" thickBot="1" x14ac:dyDescent="0.3">
      <c r="A181" s="51"/>
      <c r="B181" s="95" t="s">
        <v>71</v>
      </c>
      <c r="C181" s="54"/>
      <c r="D181" s="54"/>
      <c r="E181" s="54"/>
      <c r="F181" s="54"/>
      <c r="G181" s="54"/>
      <c r="H181" s="54"/>
      <c r="I181" s="55">
        <f>SUM(I180:I180)</f>
        <v>500000</v>
      </c>
      <c r="J181" s="21"/>
    </row>
    <row r="182" spans="1:10" ht="15.75" x14ac:dyDescent="0.25">
      <c r="A182" s="51"/>
      <c r="B182" s="69" t="s">
        <v>117</v>
      </c>
      <c r="C182" s="86"/>
      <c r="D182" s="86"/>
      <c r="E182" s="86"/>
      <c r="F182" s="86"/>
      <c r="G182" s="86"/>
      <c r="H182" s="44" t="s">
        <v>377</v>
      </c>
      <c r="I182" s="45"/>
      <c r="J182" s="21"/>
    </row>
    <row r="183" spans="1:10" ht="16.5" thickBot="1" x14ac:dyDescent="0.3">
      <c r="A183" s="51"/>
      <c r="B183" s="46" t="s">
        <v>236</v>
      </c>
      <c r="C183" s="67"/>
      <c r="D183" s="67"/>
      <c r="E183" s="67"/>
      <c r="F183" s="67"/>
      <c r="G183" s="67"/>
      <c r="H183" s="67"/>
      <c r="I183" s="68"/>
      <c r="J183" s="21"/>
    </row>
    <row r="184" spans="1:10" ht="16.5" thickBot="1" x14ac:dyDescent="0.3">
      <c r="A184" s="21"/>
      <c r="B184" s="90" t="s">
        <v>297</v>
      </c>
      <c r="C184" s="86" t="s">
        <v>298</v>
      </c>
      <c r="D184" s="86"/>
      <c r="E184" s="86"/>
      <c r="F184" s="86"/>
      <c r="G184" s="86"/>
      <c r="H184" s="86"/>
      <c r="I184" s="48">
        <v>0</v>
      </c>
      <c r="J184" s="21"/>
    </row>
    <row r="185" spans="1:10" ht="17.25" thickTop="1" thickBot="1" x14ac:dyDescent="0.3">
      <c r="A185" s="21"/>
      <c r="B185" s="95" t="s">
        <v>72</v>
      </c>
      <c r="C185" s="54"/>
      <c r="D185" s="54"/>
      <c r="E185" s="54"/>
      <c r="F185" s="54"/>
      <c r="G185" s="54"/>
      <c r="H185" s="54"/>
      <c r="I185" s="55">
        <f>SUM(I184:I184)</f>
        <v>0</v>
      </c>
      <c r="J185" s="21"/>
    </row>
    <row r="186" spans="1:10" ht="16.5" thickBot="1" x14ac:dyDescent="0.3">
      <c r="A186" s="21"/>
      <c r="B186" s="78"/>
      <c r="C186" s="42"/>
      <c r="D186" s="42"/>
      <c r="E186" s="42"/>
      <c r="F186" s="42"/>
      <c r="G186" s="42"/>
      <c r="H186" s="42"/>
      <c r="I186" s="52"/>
      <c r="J186" s="21"/>
    </row>
    <row r="187" spans="1:10" ht="15.75" x14ac:dyDescent="0.25">
      <c r="A187" s="21"/>
      <c r="B187" s="319" t="s">
        <v>269</v>
      </c>
      <c r="C187" s="334"/>
      <c r="D187" s="334"/>
      <c r="E187" s="334"/>
      <c r="F187" s="334"/>
      <c r="G187" s="334"/>
      <c r="H187" s="334"/>
      <c r="I187" s="335"/>
      <c r="J187" s="21"/>
    </row>
    <row r="188" spans="1:10" ht="15.75" x14ac:dyDescent="0.25">
      <c r="A188" s="21"/>
      <c r="B188" s="43" t="s">
        <v>117</v>
      </c>
      <c r="C188" s="85"/>
      <c r="D188" s="85"/>
      <c r="E188" s="85"/>
      <c r="F188" s="85"/>
      <c r="G188" s="85"/>
      <c r="H188" s="44" t="s">
        <v>377</v>
      </c>
      <c r="I188" s="45"/>
      <c r="J188" s="21"/>
    </row>
    <row r="189" spans="1:10" ht="16.5" thickBot="1" x14ac:dyDescent="0.3">
      <c r="A189" s="21"/>
      <c r="B189" s="88" t="s">
        <v>241</v>
      </c>
      <c r="C189" s="67"/>
      <c r="D189" s="67"/>
      <c r="E189" s="67"/>
      <c r="F189" s="67"/>
      <c r="G189" s="67"/>
      <c r="H189" s="67"/>
      <c r="I189" s="89"/>
      <c r="J189" s="21"/>
    </row>
    <row r="190" spans="1:10" ht="31.5" customHeight="1" thickBot="1" x14ac:dyDescent="0.3">
      <c r="A190" s="21"/>
      <c r="B190" s="119" t="s">
        <v>379</v>
      </c>
      <c r="C190" s="361" t="s">
        <v>380</v>
      </c>
      <c r="D190" s="361"/>
      <c r="E190" s="361"/>
      <c r="F190" s="361"/>
      <c r="G190" s="361"/>
      <c r="H190" s="361"/>
      <c r="I190" s="120">
        <v>25319029</v>
      </c>
      <c r="J190" s="21"/>
    </row>
    <row r="191" spans="1:10" ht="17.25" thickTop="1" thickBot="1" x14ac:dyDescent="0.3">
      <c r="A191" s="21"/>
      <c r="B191" s="95" t="s">
        <v>71</v>
      </c>
      <c r="C191" s="54"/>
      <c r="D191" s="54"/>
      <c r="E191" s="54"/>
      <c r="F191" s="54"/>
      <c r="G191" s="54"/>
      <c r="H191" s="54"/>
      <c r="I191" s="55">
        <f>SUM(I190:I190)</f>
        <v>25319029</v>
      </c>
      <c r="J191" s="21"/>
    </row>
    <row r="192" spans="1:10" ht="15.75" x14ac:dyDescent="0.25">
      <c r="A192" s="21"/>
      <c r="B192" s="69" t="s">
        <v>117</v>
      </c>
      <c r="C192" s="86"/>
      <c r="D192" s="86"/>
      <c r="E192" s="86"/>
      <c r="F192" s="86"/>
      <c r="G192" s="86"/>
      <c r="H192" s="44" t="s">
        <v>377</v>
      </c>
      <c r="I192" s="45"/>
      <c r="J192" s="21"/>
    </row>
    <row r="193" spans="1:10" ht="16.5" thickBot="1" x14ac:dyDescent="0.3">
      <c r="A193" s="21"/>
      <c r="B193" s="46" t="s">
        <v>236</v>
      </c>
      <c r="C193" s="67"/>
      <c r="D193" s="67"/>
      <c r="E193" s="67"/>
      <c r="F193" s="67"/>
      <c r="G193" s="67"/>
      <c r="H193" s="67"/>
      <c r="I193" s="68"/>
      <c r="J193" s="21"/>
    </row>
    <row r="194" spans="1:10" ht="16.5" thickBot="1" x14ac:dyDescent="0.3">
      <c r="A194" s="21"/>
      <c r="B194" s="125" t="s">
        <v>382</v>
      </c>
      <c r="C194" s="67" t="s">
        <v>381</v>
      </c>
      <c r="D194" s="67"/>
      <c r="E194" s="67"/>
      <c r="F194" s="67"/>
      <c r="G194" s="67"/>
      <c r="H194" s="67"/>
      <c r="I194" s="68">
        <v>25319029</v>
      </c>
      <c r="J194" s="21"/>
    </row>
    <row r="195" spans="1:10" ht="17.25" thickTop="1" thickBot="1" x14ac:dyDescent="0.3">
      <c r="B195" s="95" t="s">
        <v>72</v>
      </c>
      <c r="C195" s="54"/>
      <c r="D195" s="54"/>
      <c r="E195" s="54"/>
      <c r="F195" s="54"/>
      <c r="G195" s="54"/>
      <c r="H195" s="54"/>
      <c r="I195" s="55">
        <f>SUM(I194)</f>
        <v>25319029</v>
      </c>
      <c r="J195" s="21"/>
    </row>
    <row r="196" spans="1:10" ht="16.5" thickBot="1" x14ac:dyDescent="0.3">
      <c r="A196" s="51"/>
      <c r="B196" s="42"/>
      <c r="C196" s="42"/>
      <c r="D196" s="42"/>
      <c r="E196" s="42"/>
      <c r="F196" s="42"/>
      <c r="G196" s="42"/>
      <c r="H196" s="42"/>
      <c r="I196" s="116"/>
      <c r="J196" s="21"/>
    </row>
    <row r="197" spans="1:10" ht="16.5" thickBot="1" x14ac:dyDescent="0.3">
      <c r="A197" s="51"/>
      <c r="B197" s="336" t="s">
        <v>270</v>
      </c>
      <c r="C197" s="337"/>
      <c r="D197" s="337"/>
      <c r="E197" s="337"/>
      <c r="F197" s="337"/>
      <c r="G197" s="337"/>
      <c r="H197" s="337"/>
      <c r="I197" s="338"/>
      <c r="J197" s="21"/>
    </row>
    <row r="198" spans="1:10" ht="15.75" x14ac:dyDescent="0.25">
      <c r="A198" s="51"/>
      <c r="B198" s="69" t="s">
        <v>117</v>
      </c>
      <c r="C198" s="160"/>
      <c r="D198" s="160"/>
      <c r="E198" s="160"/>
      <c r="F198" s="160"/>
      <c r="G198" s="160"/>
      <c r="H198" s="42" t="s">
        <v>377</v>
      </c>
      <c r="I198" s="127"/>
      <c r="J198" s="21"/>
    </row>
    <row r="199" spans="1:10" ht="16.5" thickBot="1" x14ac:dyDescent="0.3">
      <c r="A199" s="51"/>
      <c r="B199" s="88" t="s">
        <v>241</v>
      </c>
      <c r="C199" s="67"/>
      <c r="D199" s="67"/>
      <c r="E199" s="67"/>
      <c r="F199" s="67"/>
      <c r="G199" s="67"/>
      <c r="H199" s="67"/>
      <c r="I199" s="89"/>
      <c r="J199" s="21"/>
    </row>
    <row r="200" spans="1:10" ht="15.75" x14ac:dyDescent="0.25">
      <c r="A200" s="51"/>
      <c r="B200" s="261" t="s">
        <v>21</v>
      </c>
      <c r="C200" s="192" t="s">
        <v>22</v>
      </c>
      <c r="D200" s="192"/>
      <c r="E200" s="192"/>
      <c r="F200" s="192"/>
      <c r="G200" s="192"/>
      <c r="H200" s="192"/>
      <c r="I200" s="137">
        <v>250000</v>
      </c>
      <c r="J200" s="21"/>
    </row>
    <row r="201" spans="1:10" ht="15.75" x14ac:dyDescent="0.25">
      <c r="A201" s="51"/>
      <c r="B201" s="47" t="s">
        <v>27</v>
      </c>
      <c r="C201" s="160" t="s">
        <v>51</v>
      </c>
      <c r="D201" s="160"/>
      <c r="E201" s="160"/>
      <c r="F201" s="160"/>
      <c r="G201" s="160"/>
      <c r="H201" s="160"/>
      <c r="I201" s="262">
        <v>9000000</v>
      </c>
      <c r="J201" s="21"/>
    </row>
    <row r="202" spans="1:10" ht="15.75" x14ac:dyDescent="0.25">
      <c r="A202" s="51"/>
      <c r="B202" s="49"/>
      <c r="C202" s="165"/>
      <c r="D202" s="165" t="s">
        <v>52</v>
      </c>
      <c r="E202" s="165"/>
      <c r="F202" s="165"/>
      <c r="G202" s="165"/>
      <c r="H202" s="98"/>
      <c r="I202" s="99"/>
      <c r="J202" s="21"/>
    </row>
    <row r="203" spans="1:10" ht="15.75" x14ac:dyDescent="0.25">
      <c r="A203" s="51"/>
      <c r="B203" s="130" t="s">
        <v>244</v>
      </c>
      <c r="C203" s="162" t="s">
        <v>306</v>
      </c>
      <c r="D203" s="162"/>
      <c r="E203" s="162"/>
      <c r="F203" s="162"/>
      <c r="G203" s="162"/>
      <c r="H203" s="152"/>
      <c r="I203" s="146">
        <v>2000000</v>
      </c>
      <c r="J203" s="21"/>
    </row>
    <row r="204" spans="1:10" ht="15.75" x14ac:dyDescent="0.25">
      <c r="A204" s="51"/>
      <c r="B204" s="47" t="s">
        <v>59</v>
      </c>
      <c r="C204" s="160" t="s">
        <v>60</v>
      </c>
      <c r="D204" s="160"/>
      <c r="E204" s="160"/>
      <c r="F204" s="160"/>
      <c r="G204" s="160"/>
      <c r="H204" s="118"/>
      <c r="I204" s="262">
        <v>280000</v>
      </c>
      <c r="J204" s="21"/>
    </row>
    <row r="205" spans="1:10" ht="15.75" x14ac:dyDescent="0.25">
      <c r="A205" s="51"/>
      <c r="B205" s="107" t="s">
        <v>36</v>
      </c>
      <c r="C205" s="85" t="s">
        <v>41</v>
      </c>
      <c r="D205" s="85"/>
      <c r="E205" s="85"/>
      <c r="F205" s="85"/>
      <c r="G205" s="85"/>
      <c r="H205" s="263"/>
      <c r="I205" s="264">
        <v>2500000</v>
      </c>
      <c r="J205" s="21"/>
    </row>
    <row r="206" spans="1:10" ht="16.5" thickBot="1" x14ac:dyDescent="0.3">
      <c r="A206" s="51"/>
      <c r="B206" s="107" t="s">
        <v>29</v>
      </c>
      <c r="C206" s="85" t="s">
        <v>1</v>
      </c>
      <c r="D206" s="44"/>
      <c r="E206" s="44"/>
      <c r="F206" s="44"/>
      <c r="G206" s="44"/>
      <c r="H206" s="44"/>
      <c r="I206" s="264">
        <v>400000</v>
      </c>
      <c r="J206" s="21"/>
    </row>
    <row r="207" spans="1:10" ht="17.25" thickTop="1" thickBot="1" x14ac:dyDescent="0.3">
      <c r="A207" s="51"/>
      <c r="B207" s="95" t="s">
        <v>71</v>
      </c>
      <c r="C207" s="54"/>
      <c r="D207" s="54"/>
      <c r="E207" s="54"/>
      <c r="F207" s="54"/>
      <c r="G207" s="54"/>
      <c r="H207" s="54"/>
      <c r="I207" s="55">
        <f>SUM(I200:I206)</f>
        <v>14430000</v>
      </c>
      <c r="J207" s="21"/>
    </row>
    <row r="208" spans="1:10" ht="16.5" thickBot="1" x14ac:dyDescent="0.3">
      <c r="B208" s="42"/>
      <c r="C208" s="42"/>
      <c r="D208" s="42"/>
      <c r="E208" s="42"/>
      <c r="F208" s="42"/>
      <c r="G208" s="42"/>
      <c r="H208" s="42"/>
      <c r="I208" s="116" t="s">
        <v>167</v>
      </c>
      <c r="J208" s="21"/>
    </row>
    <row r="209" spans="2:10" ht="15.75" x14ac:dyDescent="0.25">
      <c r="B209" s="319" t="s">
        <v>93</v>
      </c>
      <c r="C209" s="334"/>
      <c r="D209" s="334"/>
      <c r="E209" s="334"/>
      <c r="F209" s="334"/>
      <c r="G209" s="334"/>
      <c r="H209" s="334"/>
      <c r="I209" s="335"/>
      <c r="J209" s="21"/>
    </row>
    <row r="210" spans="2:10" ht="15.75" x14ac:dyDescent="0.25">
      <c r="B210" s="69" t="s">
        <v>117</v>
      </c>
      <c r="C210" s="86"/>
      <c r="D210" s="86"/>
      <c r="E210" s="86"/>
      <c r="F210" s="86"/>
      <c r="G210" s="86"/>
      <c r="H210" s="42" t="s">
        <v>377</v>
      </c>
      <c r="I210" s="127"/>
      <c r="J210" s="21"/>
    </row>
    <row r="211" spans="2:10" ht="16.5" thickBot="1" x14ac:dyDescent="0.3">
      <c r="B211" s="88" t="s">
        <v>241</v>
      </c>
      <c r="C211" s="67"/>
      <c r="D211" s="67"/>
      <c r="E211" s="67"/>
      <c r="F211" s="67"/>
      <c r="G211" s="67"/>
      <c r="H211" s="67"/>
      <c r="I211" s="89"/>
      <c r="J211" s="21"/>
    </row>
    <row r="212" spans="2:10" ht="15.75" x14ac:dyDescent="0.25">
      <c r="B212" s="100" t="s">
        <v>48</v>
      </c>
      <c r="C212" s="367" t="s">
        <v>49</v>
      </c>
      <c r="D212" s="367"/>
      <c r="E212" s="367"/>
      <c r="F212" s="367"/>
      <c r="G212" s="367"/>
      <c r="H212" s="128"/>
      <c r="I212" s="129">
        <v>39654000</v>
      </c>
      <c r="J212" s="21"/>
    </row>
    <row r="213" spans="2:10" ht="15.75" x14ac:dyDescent="0.25">
      <c r="B213" s="130" t="s">
        <v>135</v>
      </c>
      <c r="C213" s="105" t="s">
        <v>300</v>
      </c>
      <c r="D213" s="131"/>
      <c r="E213" s="131"/>
      <c r="F213" s="105"/>
      <c r="G213" s="105"/>
      <c r="H213" s="105"/>
      <c r="I213" s="106">
        <v>6650250</v>
      </c>
      <c r="J213" s="21"/>
    </row>
    <row r="214" spans="2:10" ht="15.75" x14ac:dyDescent="0.25">
      <c r="B214" s="130" t="s">
        <v>56</v>
      </c>
      <c r="C214" s="105" t="s">
        <v>57</v>
      </c>
      <c r="D214" s="105"/>
      <c r="E214" s="105"/>
      <c r="F214" s="86"/>
      <c r="G214" s="86"/>
      <c r="H214" s="86"/>
      <c r="I214" s="48">
        <v>2000000</v>
      </c>
      <c r="J214" s="21"/>
    </row>
    <row r="215" spans="2:10" ht="16.5" customHeight="1" x14ac:dyDescent="0.25">
      <c r="B215" s="130" t="s">
        <v>182</v>
      </c>
      <c r="C215" s="105" t="s">
        <v>181</v>
      </c>
      <c r="D215" s="105"/>
      <c r="E215" s="105"/>
      <c r="F215" s="105"/>
      <c r="G215" s="105"/>
      <c r="H215" s="105"/>
      <c r="I215" s="106">
        <v>0</v>
      </c>
      <c r="J215" s="21"/>
    </row>
    <row r="216" spans="2:10" ht="16.5" customHeight="1" x14ac:dyDescent="0.25">
      <c r="B216" s="47" t="s">
        <v>183</v>
      </c>
      <c r="C216" s="86" t="s">
        <v>359</v>
      </c>
      <c r="D216" s="86"/>
      <c r="E216" s="86"/>
      <c r="F216" s="86"/>
      <c r="G216" s="105"/>
      <c r="H216" s="105"/>
      <c r="I216" s="106">
        <v>0</v>
      </c>
      <c r="J216" s="21"/>
    </row>
    <row r="217" spans="2:10" ht="16.5" thickBot="1" x14ac:dyDescent="0.3">
      <c r="B217" s="132" t="s">
        <v>185</v>
      </c>
      <c r="C217" s="133" t="s">
        <v>369</v>
      </c>
      <c r="D217" s="133"/>
      <c r="E217" s="133"/>
      <c r="F217" s="133"/>
      <c r="G217" s="67"/>
      <c r="H217" s="67"/>
      <c r="I217" s="68">
        <v>500000</v>
      </c>
      <c r="J217" s="21"/>
    </row>
    <row r="218" spans="2:10" ht="16.5" thickBot="1" x14ac:dyDescent="0.3">
      <c r="B218" s="47"/>
      <c r="C218" s="86"/>
      <c r="D218" s="86"/>
      <c r="E218" s="86"/>
      <c r="F218" s="86"/>
      <c r="G218" s="86"/>
      <c r="H218" s="86"/>
      <c r="I218" s="134"/>
      <c r="J218" s="21"/>
    </row>
    <row r="219" spans="2:10" ht="15.75" x14ac:dyDescent="0.25">
      <c r="B219" s="135" t="s">
        <v>19</v>
      </c>
      <c r="C219" s="368" t="s">
        <v>50</v>
      </c>
      <c r="D219" s="368"/>
      <c r="E219" s="368"/>
      <c r="F219" s="368"/>
      <c r="G219" s="368"/>
      <c r="H219" s="136"/>
      <c r="I219" s="137">
        <v>6314000</v>
      </c>
      <c r="J219" s="21"/>
    </row>
    <row r="220" spans="2:10" ht="15.75" x14ac:dyDescent="0.25">
      <c r="B220" s="47" t="s">
        <v>26</v>
      </c>
      <c r="C220" s="160" t="s">
        <v>53</v>
      </c>
      <c r="D220" s="160"/>
      <c r="E220" s="160"/>
      <c r="F220" s="160"/>
      <c r="G220" s="160"/>
      <c r="H220" s="160"/>
      <c r="I220" s="262">
        <v>70000</v>
      </c>
      <c r="J220" s="21"/>
    </row>
    <row r="221" spans="2:10" ht="15.75" x14ac:dyDescent="0.25">
      <c r="B221" s="47"/>
      <c r="C221" s="160"/>
      <c r="D221" s="160" t="s">
        <v>356</v>
      </c>
      <c r="E221" s="160"/>
      <c r="F221" s="160"/>
      <c r="G221" s="160"/>
      <c r="H221" s="118"/>
      <c r="I221" s="262"/>
      <c r="J221" s="21"/>
    </row>
    <row r="222" spans="2:10" ht="15.75" x14ac:dyDescent="0.25">
      <c r="B222" s="107" t="s">
        <v>21</v>
      </c>
      <c r="C222" s="85" t="s">
        <v>54</v>
      </c>
      <c r="D222" s="44"/>
      <c r="E222" s="44"/>
      <c r="F222" s="44"/>
      <c r="G222" s="44"/>
      <c r="H222" s="44"/>
      <c r="I222" s="264">
        <v>3800000</v>
      </c>
      <c r="J222" s="21"/>
    </row>
    <row r="223" spans="2:10" ht="15.75" x14ac:dyDescent="0.25">
      <c r="B223" s="47"/>
      <c r="C223" s="330" t="s">
        <v>355</v>
      </c>
      <c r="D223" s="330"/>
      <c r="E223" s="330"/>
      <c r="F223" s="330"/>
      <c r="G223" s="330"/>
      <c r="H223" s="330"/>
      <c r="I223" s="360"/>
      <c r="J223" s="21"/>
    </row>
    <row r="224" spans="2:10" ht="15.75" x14ac:dyDescent="0.25">
      <c r="B224" s="107" t="s">
        <v>29</v>
      </c>
      <c r="C224" s="85" t="s">
        <v>30</v>
      </c>
      <c r="D224" s="44"/>
      <c r="E224" s="44"/>
      <c r="F224" s="44"/>
      <c r="G224" s="44"/>
      <c r="H224" s="44"/>
      <c r="I224" s="264">
        <v>300000</v>
      </c>
      <c r="J224" s="21"/>
    </row>
    <row r="225" spans="1:11" ht="15.75" x14ac:dyDescent="0.25">
      <c r="B225" s="49"/>
      <c r="C225" s="324" t="s">
        <v>278</v>
      </c>
      <c r="D225" s="324"/>
      <c r="E225" s="324"/>
      <c r="F225" s="324"/>
      <c r="G225" s="324"/>
      <c r="H225" s="324"/>
      <c r="I225" s="99"/>
      <c r="J225" s="21"/>
    </row>
    <row r="226" spans="1:11" ht="15.75" x14ac:dyDescent="0.25">
      <c r="B226" s="107" t="s">
        <v>31</v>
      </c>
      <c r="C226" s="85" t="s">
        <v>65</v>
      </c>
      <c r="D226" s="159"/>
      <c r="E226" s="159"/>
      <c r="F226" s="159"/>
      <c r="G226" s="365" t="s">
        <v>279</v>
      </c>
      <c r="H226" s="365"/>
      <c r="I226" s="262">
        <v>160000</v>
      </c>
      <c r="J226" s="21"/>
    </row>
    <row r="227" spans="1:11" ht="15.75" x14ac:dyDescent="0.25">
      <c r="B227" s="268" t="s">
        <v>59</v>
      </c>
      <c r="C227" s="269" t="s">
        <v>280</v>
      </c>
      <c r="D227" s="162"/>
      <c r="E227" s="366"/>
      <c r="F227" s="366"/>
      <c r="G227" s="366"/>
      <c r="H227" s="366"/>
      <c r="I227" s="146">
        <v>1200000</v>
      </c>
      <c r="J227" s="21"/>
    </row>
    <row r="228" spans="1:11" ht="15.75" x14ac:dyDescent="0.25">
      <c r="B228" s="47" t="s">
        <v>36</v>
      </c>
      <c r="C228" s="160" t="s">
        <v>41</v>
      </c>
      <c r="D228" s="42"/>
      <c r="E228" s="42"/>
      <c r="F228" s="42"/>
      <c r="G228" s="42"/>
      <c r="H228" s="42"/>
      <c r="I228" s="262">
        <v>1100000</v>
      </c>
      <c r="J228" s="21"/>
    </row>
    <row r="229" spans="1:11" ht="15.75" x14ac:dyDescent="0.25">
      <c r="B229" s="130" t="s">
        <v>196</v>
      </c>
      <c r="C229" s="162" t="s">
        <v>225</v>
      </c>
      <c r="D229" s="131"/>
      <c r="E229" s="131"/>
      <c r="F229" s="365" t="s">
        <v>281</v>
      </c>
      <c r="G229" s="365"/>
      <c r="H229" s="365"/>
      <c r="I229" s="146">
        <v>0</v>
      </c>
      <c r="J229" s="21"/>
    </row>
    <row r="230" spans="1:11" ht="16.5" thickBot="1" x14ac:dyDescent="0.3">
      <c r="B230" s="179" t="s">
        <v>245</v>
      </c>
      <c r="C230" s="270" t="s">
        <v>246</v>
      </c>
      <c r="D230" s="271"/>
      <c r="E230" s="271"/>
      <c r="F230" s="271"/>
      <c r="G230" s="271"/>
      <c r="H230" s="271"/>
      <c r="I230" s="272">
        <v>0</v>
      </c>
      <c r="J230" s="21"/>
    </row>
    <row r="231" spans="1:11" ht="14.25" customHeight="1" thickTop="1" thickBot="1" x14ac:dyDescent="0.3">
      <c r="B231" s="46" t="s">
        <v>71</v>
      </c>
      <c r="C231" s="175"/>
      <c r="D231" s="175"/>
      <c r="E231" s="175"/>
      <c r="F231" s="175"/>
      <c r="G231" s="175"/>
      <c r="H231" s="175"/>
      <c r="I231" s="256">
        <f>SUM(I212:I230)</f>
        <v>61748250</v>
      </c>
      <c r="J231" s="21"/>
      <c r="K231" s="66"/>
    </row>
    <row r="232" spans="1:11" ht="16.5" thickBot="1" x14ac:dyDescent="0.3">
      <c r="A232" s="51"/>
      <c r="B232" s="42"/>
      <c r="C232" s="42"/>
      <c r="D232" s="42"/>
      <c r="E232" s="42"/>
      <c r="F232" s="42"/>
      <c r="G232" s="42"/>
      <c r="H232" s="42"/>
      <c r="I232" s="126"/>
      <c r="J232" s="21"/>
    </row>
    <row r="233" spans="1:11" ht="15.75" x14ac:dyDescent="0.25">
      <c r="A233" s="51"/>
      <c r="B233" s="319" t="s">
        <v>55</v>
      </c>
      <c r="C233" s="334"/>
      <c r="D233" s="334"/>
      <c r="E233" s="334"/>
      <c r="F233" s="334"/>
      <c r="G233" s="334"/>
      <c r="H233" s="334"/>
      <c r="I233" s="335"/>
      <c r="J233" s="21"/>
    </row>
    <row r="234" spans="1:11" ht="15.75" x14ac:dyDescent="0.25">
      <c r="A234" s="51"/>
      <c r="B234" s="43" t="s">
        <v>117</v>
      </c>
      <c r="C234" s="85"/>
      <c r="D234" s="85"/>
      <c r="E234" s="85"/>
      <c r="F234" s="85"/>
      <c r="G234" s="85"/>
      <c r="H234" s="44" t="s">
        <v>377</v>
      </c>
      <c r="I234" s="45"/>
      <c r="J234" s="21"/>
    </row>
    <row r="235" spans="1:11" ht="16.5" thickBot="1" x14ac:dyDescent="0.3">
      <c r="A235" s="51"/>
      <c r="B235" s="88" t="s">
        <v>241</v>
      </c>
      <c r="C235" s="67"/>
      <c r="D235" s="67"/>
      <c r="E235" s="67"/>
      <c r="F235" s="67"/>
      <c r="G235" s="67"/>
      <c r="H235" s="67"/>
      <c r="I235" s="89"/>
      <c r="J235" s="21"/>
    </row>
    <row r="236" spans="1:11" ht="15.75" x14ac:dyDescent="0.25">
      <c r="A236" s="51"/>
      <c r="B236" s="130" t="s">
        <v>26</v>
      </c>
      <c r="C236" s="162" t="s">
        <v>58</v>
      </c>
      <c r="D236" s="162"/>
      <c r="E236" s="162"/>
      <c r="F236" s="162"/>
      <c r="G236" s="162"/>
      <c r="H236" s="153"/>
      <c r="I236" s="106">
        <v>0</v>
      </c>
      <c r="J236" s="21"/>
    </row>
    <row r="237" spans="1:11" ht="15.75" x14ac:dyDescent="0.25">
      <c r="A237" s="51"/>
      <c r="B237" s="47" t="s">
        <v>21</v>
      </c>
      <c r="C237" s="160" t="s">
        <v>22</v>
      </c>
      <c r="D237" s="160"/>
      <c r="E237" s="160"/>
      <c r="F237" s="160"/>
      <c r="G237" s="160"/>
      <c r="H237" s="58"/>
      <c r="I237" s="48">
        <v>1000000</v>
      </c>
      <c r="J237" s="21"/>
    </row>
    <row r="238" spans="1:11" ht="15.75" x14ac:dyDescent="0.25">
      <c r="A238" s="51"/>
      <c r="B238" s="49"/>
      <c r="C238" s="324" t="s">
        <v>282</v>
      </c>
      <c r="D238" s="324"/>
      <c r="E238" s="324"/>
      <c r="F238" s="324"/>
      <c r="G238" s="324"/>
      <c r="H238" s="324"/>
      <c r="I238" s="50"/>
      <c r="J238" s="21"/>
    </row>
    <row r="239" spans="1:11" ht="15.75" x14ac:dyDescent="0.25">
      <c r="A239" s="51"/>
      <c r="B239" s="47" t="s">
        <v>64</v>
      </c>
      <c r="C239" s="160" t="s">
        <v>247</v>
      </c>
      <c r="D239" s="160"/>
      <c r="E239" s="160"/>
      <c r="F239" s="160"/>
      <c r="G239" s="160"/>
      <c r="H239" s="58"/>
      <c r="I239" s="48">
        <v>100000</v>
      </c>
      <c r="J239" s="21"/>
    </row>
    <row r="240" spans="1:11" ht="15.75" x14ac:dyDescent="0.25">
      <c r="A240" s="51"/>
      <c r="B240" s="130" t="s">
        <v>27</v>
      </c>
      <c r="C240" s="162" t="s">
        <v>390</v>
      </c>
      <c r="D240" s="162"/>
      <c r="E240" s="162"/>
      <c r="F240" s="162"/>
      <c r="G240" s="162"/>
      <c r="H240" s="153"/>
      <c r="I240" s="106">
        <v>2750000</v>
      </c>
      <c r="J240" s="21"/>
    </row>
    <row r="241" spans="1:11" ht="15.75" x14ac:dyDescent="0.25">
      <c r="A241" s="51"/>
      <c r="B241" s="130" t="s">
        <v>244</v>
      </c>
      <c r="C241" s="365" t="s">
        <v>283</v>
      </c>
      <c r="D241" s="365"/>
      <c r="E241" s="365"/>
      <c r="F241" s="365"/>
      <c r="G241" s="365"/>
      <c r="H241" s="365"/>
      <c r="I241" s="106">
        <v>160000</v>
      </c>
      <c r="J241" s="21"/>
    </row>
    <row r="242" spans="1:11" ht="15.75" x14ac:dyDescent="0.25">
      <c r="A242" s="51"/>
      <c r="B242" s="130" t="s">
        <v>29</v>
      </c>
      <c r="C242" s="162" t="s">
        <v>1</v>
      </c>
      <c r="D242" s="162"/>
      <c r="E242" s="162"/>
      <c r="F242" s="162"/>
      <c r="G242" s="162"/>
      <c r="H242" s="153"/>
      <c r="I242" s="106">
        <v>350000</v>
      </c>
      <c r="J242" s="21"/>
    </row>
    <row r="243" spans="1:11" ht="15.75" x14ac:dyDescent="0.25">
      <c r="A243" s="51"/>
      <c r="B243" s="47" t="s">
        <v>59</v>
      </c>
      <c r="C243" s="160" t="s">
        <v>60</v>
      </c>
      <c r="D243" s="160"/>
      <c r="E243" s="160"/>
      <c r="F243" s="160"/>
      <c r="G243" s="160"/>
      <c r="H243" s="58"/>
      <c r="I243" s="48">
        <v>10100000</v>
      </c>
      <c r="J243" s="21"/>
    </row>
    <row r="244" spans="1:11" ht="15.75" x14ac:dyDescent="0.25">
      <c r="A244" s="51"/>
      <c r="B244" s="47"/>
      <c r="C244" s="160" t="s">
        <v>114</v>
      </c>
      <c r="D244" s="273" t="s">
        <v>372</v>
      </c>
      <c r="E244" s="160"/>
      <c r="F244" s="160"/>
      <c r="G244" s="160"/>
      <c r="H244" s="58"/>
      <c r="I244" s="48"/>
      <c r="J244" s="21"/>
    </row>
    <row r="245" spans="1:11" ht="15.75" x14ac:dyDescent="0.25">
      <c r="A245" s="51"/>
      <c r="B245" s="47"/>
      <c r="C245" s="160"/>
      <c r="D245" s="161" t="s">
        <v>335</v>
      </c>
      <c r="E245" s="160"/>
      <c r="F245" s="118"/>
      <c r="G245" s="160"/>
      <c r="H245" s="58"/>
      <c r="I245" s="48"/>
      <c r="J245" s="21"/>
    </row>
    <row r="246" spans="1:11" ht="15.75" x14ac:dyDescent="0.25">
      <c r="A246" s="51"/>
      <c r="B246" s="130" t="s">
        <v>36</v>
      </c>
      <c r="C246" s="162" t="s">
        <v>41</v>
      </c>
      <c r="D246" s="162"/>
      <c r="E246" s="162"/>
      <c r="F246" s="162"/>
      <c r="G246" s="162"/>
      <c r="H246" s="153"/>
      <c r="I246" s="106">
        <v>3500000</v>
      </c>
      <c r="J246" s="21"/>
    </row>
    <row r="247" spans="1:11" ht="33" customHeight="1" x14ac:dyDescent="0.25">
      <c r="B247" s="47" t="s">
        <v>196</v>
      </c>
      <c r="C247" s="366" t="s">
        <v>334</v>
      </c>
      <c r="D247" s="366"/>
      <c r="E247" s="366"/>
      <c r="F247" s="366"/>
      <c r="G247" s="366"/>
      <c r="H247" s="366"/>
      <c r="I247" s="48">
        <v>0</v>
      </c>
      <c r="J247" s="21"/>
    </row>
    <row r="248" spans="1:11" ht="16.5" thickBot="1" x14ac:dyDescent="0.3">
      <c r="B248" s="179" t="s">
        <v>233</v>
      </c>
      <c r="C248" s="270" t="s">
        <v>246</v>
      </c>
      <c r="D248" s="270"/>
      <c r="E248" s="270"/>
      <c r="F248" s="270"/>
      <c r="G248" s="270"/>
      <c r="H248" s="274"/>
      <c r="I248" s="275">
        <v>0</v>
      </c>
      <c r="J248" s="21"/>
    </row>
    <row r="249" spans="1:11" ht="17.25" thickTop="1" thickBot="1" x14ac:dyDescent="0.3">
      <c r="B249" s="46" t="s">
        <v>71</v>
      </c>
      <c r="C249" s="175"/>
      <c r="D249" s="175"/>
      <c r="E249" s="175"/>
      <c r="F249" s="175"/>
      <c r="G249" s="175"/>
      <c r="H249" s="175"/>
      <c r="I249" s="256">
        <f>SUM(I236:I248)</f>
        <v>17960000</v>
      </c>
      <c r="J249" s="21"/>
      <c r="K249" s="66"/>
    </row>
    <row r="250" spans="1:11" ht="15.75" x14ac:dyDescent="0.25">
      <c r="B250" s="42"/>
      <c r="C250" s="42"/>
      <c r="D250" s="42"/>
      <c r="E250" s="42"/>
      <c r="F250" s="42"/>
      <c r="G250" s="42"/>
      <c r="H250" s="42"/>
      <c r="I250" s="126"/>
      <c r="J250" s="21"/>
      <c r="K250" s="66"/>
    </row>
    <row r="251" spans="1:11" ht="15.75" x14ac:dyDescent="0.25">
      <c r="B251" s="42"/>
      <c r="C251" s="42"/>
      <c r="D251" s="42"/>
      <c r="E251" s="42"/>
      <c r="F251" s="42"/>
      <c r="G251" s="42"/>
      <c r="H251" s="42"/>
      <c r="I251" s="126"/>
      <c r="J251" s="21"/>
      <c r="K251" s="66"/>
    </row>
    <row r="252" spans="1:11" ht="15.75" x14ac:dyDescent="0.25">
      <c r="B252" s="42"/>
      <c r="C252" s="42"/>
      <c r="D252" s="42"/>
      <c r="E252" s="42"/>
      <c r="F252" s="42"/>
      <c r="G252" s="42"/>
      <c r="H252" s="42"/>
      <c r="I252" s="126"/>
      <c r="J252" s="21"/>
      <c r="K252" s="66"/>
    </row>
    <row r="253" spans="1:11" ht="15.75" x14ac:dyDescent="0.25">
      <c r="B253" s="42"/>
      <c r="C253" s="42"/>
      <c r="D253" s="42"/>
      <c r="E253" s="42"/>
      <c r="F253" s="42"/>
      <c r="G253" s="42"/>
      <c r="H253" s="42"/>
      <c r="I253" s="126"/>
      <c r="J253" s="21"/>
      <c r="K253" s="66"/>
    </row>
    <row r="254" spans="1:11" ht="15.75" x14ac:dyDescent="0.25">
      <c r="B254" s="42"/>
      <c r="C254" s="42"/>
      <c r="D254" s="42"/>
      <c r="E254" s="42"/>
      <c r="F254" s="42"/>
      <c r="G254" s="42"/>
      <c r="H254" s="42"/>
      <c r="I254" s="126"/>
      <c r="J254" s="21"/>
      <c r="K254" s="66"/>
    </row>
    <row r="255" spans="1:11" ht="15.75" x14ac:dyDescent="0.25">
      <c r="B255" s="42"/>
      <c r="C255" s="42"/>
      <c r="D255" s="42"/>
      <c r="E255" s="42"/>
      <c r="F255" s="42"/>
      <c r="G255" s="42"/>
      <c r="H255" s="42"/>
      <c r="I255" s="126"/>
      <c r="J255" s="21"/>
      <c r="K255" s="66"/>
    </row>
    <row r="256" spans="1:11" ht="15.75" x14ac:dyDescent="0.25">
      <c r="B256" s="42"/>
      <c r="C256" s="42"/>
      <c r="D256" s="42"/>
      <c r="E256" s="42"/>
      <c r="F256" s="42"/>
      <c r="G256" s="42"/>
      <c r="H256" s="42"/>
      <c r="I256" s="126"/>
      <c r="J256" s="21"/>
    </row>
    <row r="257" spans="2:10" ht="15.75" x14ac:dyDescent="0.25">
      <c r="B257" s="42"/>
      <c r="C257" s="42"/>
      <c r="D257" s="42"/>
      <c r="E257" s="42"/>
      <c r="F257" s="42"/>
      <c r="G257" s="42"/>
      <c r="H257" s="42"/>
      <c r="I257" s="126"/>
      <c r="J257" s="21"/>
    </row>
    <row r="258" spans="2:10" ht="16.5" thickBot="1" x14ac:dyDescent="0.3">
      <c r="B258" s="42"/>
      <c r="C258" s="42"/>
      <c r="D258" s="42"/>
      <c r="E258" s="42"/>
      <c r="F258" s="42"/>
      <c r="G258" s="42"/>
      <c r="H258" s="42"/>
      <c r="I258" s="116" t="s">
        <v>168</v>
      </c>
      <c r="J258" s="21"/>
    </row>
    <row r="259" spans="2:10" ht="15.75" x14ac:dyDescent="0.25">
      <c r="B259" s="319" t="s">
        <v>262</v>
      </c>
      <c r="C259" s="342"/>
      <c r="D259" s="342"/>
      <c r="E259" s="342"/>
      <c r="F259" s="342"/>
      <c r="G259" s="342"/>
      <c r="H259" s="342"/>
      <c r="I259" s="343"/>
      <c r="J259" s="21"/>
    </row>
    <row r="260" spans="2:10" ht="15.75" x14ac:dyDescent="0.25">
      <c r="B260" s="43" t="s">
        <v>117</v>
      </c>
      <c r="C260" s="85"/>
      <c r="D260" s="85"/>
      <c r="E260" s="85"/>
      <c r="F260" s="85"/>
      <c r="G260" s="85"/>
      <c r="H260" s="44" t="s">
        <v>377</v>
      </c>
      <c r="I260" s="45"/>
      <c r="J260" s="21"/>
    </row>
    <row r="261" spans="2:10" ht="16.5" thickBot="1" x14ac:dyDescent="0.3">
      <c r="B261" s="88" t="s">
        <v>226</v>
      </c>
      <c r="C261" s="67"/>
      <c r="D261" s="67"/>
      <c r="E261" s="67"/>
      <c r="F261" s="67"/>
      <c r="G261" s="67"/>
      <c r="H261" s="67"/>
      <c r="I261" s="68"/>
      <c r="J261" s="21"/>
    </row>
    <row r="262" spans="2:10" ht="15.75" x14ac:dyDescent="0.25">
      <c r="B262" s="47" t="s">
        <v>21</v>
      </c>
      <c r="C262" s="160" t="s">
        <v>22</v>
      </c>
      <c r="D262" s="160"/>
      <c r="E262" s="160"/>
      <c r="F262" s="160"/>
      <c r="G262" s="160"/>
      <c r="H262" s="58"/>
      <c r="I262" s="48">
        <v>25000</v>
      </c>
      <c r="J262" s="21"/>
    </row>
    <row r="263" spans="2:10" ht="15.75" x14ac:dyDescent="0.25">
      <c r="B263" s="49"/>
      <c r="C263" s="324" t="s">
        <v>366</v>
      </c>
      <c r="D263" s="324"/>
      <c r="E263" s="324"/>
      <c r="F263" s="324"/>
      <c r="G263" s="324"/>
      <c r="H263" s="324"/>
      <c r="I263" s="50"/>
      <c r="J263" s="21"/>
    </row>
    <row r="264" spans="2:10" ht="15.75" x14ac:dyDescent="0.25">
      <c r="B264" s="47" t="s">
        <v>64</v>
      </c>
      <c r="C264" s="160" t="s">
        <v>247</v>
      </c>
      <c r="D264" s="160"/>
      <c r="E264" s="160"/>
      <c r="F264" s="160"/>
      <c r="G264" s="160"/>
      <c r="H264" s="58"/>
      <c r="I264" s="48">
        <v>75000</v>
      </c>
      <c r="J264" s="21"/>
    </row>
    <row r="265" spans="2:10" ht="0.75" customHeight="1" x14ac:dyDescent="0.25">
      <c r="B265" s="267"/>
      <c r="C265" s="160"/>
      <c r="D265" s="160"/>
      <c r="E265" s="160"/>
      <c r="F265" s="160"/>
      <c r="G265" s="160"/>
      <c r="H265" s="160"/>
      <c r="I265" s="48"/>
      <c r="J265" s="21"/>
    </row>
    <row r="266" spans="2:10" ht="15.75" x14ac:dyDescent="0.25">
      <c r="B266" s="107" t="s">
        <v>27</v>
      </c>
      <c r="C266" s="85" t="s">
        <v>391</v>
      </c>
      <c r="D266" s="85"/>
      <c r="E266" s="85"/>
      <c r="F266" s="85"/>
      <c r="G266" s="85"/>
      <c r="H266" s="85"/>
      <c r="I266" s="108">
        <v>1320000</v>
      </c>
      <c r="J266" s="21"/>
    </row>
    <row r="267" spans="2:10" ht="2.25" customHeight="1" x14ac:dyDescent="0.25">
      <c r="B267" s="49"/>
      <c r="C267" s="165"/>
      <c r="D267" s="165"/>
      <c r="E267" s="165"/>
      <c r="F267" s="165"/>
      <c r="G267" s="165"/>
      <c r="H267" s="165"/>
      <c r="I267" s="50"/>
      <c r="J267" s="21"/>
    </row>
    <row r="268" spans="2:10" ht="16.5" customHeight="1" x14ac:dyDescent="0.25">
      <c r="B268" s="130" t="s">
        <v>29</v>
      </c>
      <c r="C268" s="162" t="s">
        <v>30</v>
      </c>
      <c r="D268" s="162"/>
      <c r="E268" s="162"/>
      <c r="F268" s="162"/>
      <c r="G268" s="162"/>
      <c r="H268" s="162"/>
      <c r="I268" s="106">
        <v>60000</v>
      </c>
      <c r="J268" s="21"/>
    </row>
    <row r="269" spans="2:10" ht="16.5" thickBot="1" x14ac:dyDescent="0.3">
      <c r="B269" s="53" t="s">
        <v>36</v>
      </c>
      <c r="C269" s="160" t="s">
        <v>41</v>
      </c>
      <c r="D269" s="160"/>
      <c r="E269" s="160"/>
      <c r="F269" s="160"/>
      <c r="G269" s="160"/>
      <c r="H269" s="160"/>
      <c r="I269" s="48">
        <v>350000</v>
      </c>
      <c r="J269" s="21"/>
    </row>
    <row r="270" spans="2:10" ht="17.25" thickTop="1" thickBot="1" x14ac:dyDescent="0.3">
      <c r="B270" s="46" t="s">
        <v>71</v>
      </c>
      <c r="C270" s="54"/>
      <c r="D270" s="54"/>
      <c r="E270" s="54"/>
      <c r="F270" s="54"/>
      <c r="G270" s="54"/>
      <c r="H270" s="54"/>
      <c r="I270" s="55">
        <f>SUM(I262:I269)</f>
        <v>1830000</v>
      </c>
      <c r="J270" s="21"/>
    </row>
    <row r="271" spans="2:10" ht="16.5" thickBot="1" x14ac:dyDescent="0.3">
      <c r="B271" s="42"/>
      <c r="C271" s="42"/>
      <c r="D271" s="42"/>
      <c r="E271" s="42"/>
      <c r="F271" s="42"/>
      <c r="G271" s="42"/>
      <c r="H271" s="42"/>
      <c r="I271" s="116"/>
      <c r="J271" s="21"/>
    </row>
    <row r="272" spans="2:10" ht="16.5" thickBot="1" x14ac:dyDescent="0.3">
      <c r="B272" s="362" t="s">
        <v>215</v>
      </c>
      <c r="C272" s="363"/>
      <c r="D272" s="363"/>
      <c r="E272" s="363"/>
      <c r="F272" s="363"/>
      <c r="G272" s="363"/>
      <c r="H272" s="363"/>
      <c r="I272" s="364"/>
      <c r="J272" s="21"/>
    </row>
    <row r="273" spans="2:12" ht="15.75" x14ac:dyDescent="0.25">
      <c r="B273" s="69" t="s">
        <v>117</v>
      </c>
      <c r="C273" s="86"/>
      <c r="D273" s="86"/>
      <c r="E273" s="86"/>
      <c r="F273" s="86"/>
      <c r="G273" s="86"/>
      <c r="H273" s="42" t="s">
        <v>377</v>
      </c>
      <c r="I273" s="127"/>
      <c r="J273" s="21"/>
    </row>
    <row r="274" spans="2:12" ht="16.5" thickBot="1" x14ac:dyDescent="0.3">
      <c r="B274" s="88" t="s">
        <v>226</v>
      </c>
      <c r="C274" s="67"/>
      <c r="D274" s="67"/>
      <c r="E274" s="67"/>
      <c r="F274" s="67"/>
      <c r="G274" s="67"/>
      <c r="H274" s="67"/>
      <c r="I274" s="68"/>
      <c r="J274" s="21"/>
    </row>
    <row r="275" spans="2:12" ht="15.75" x14ac:dyDescent="0.25">
      <c r="B275" s="138" t="s">
        <v>216</v>
      </c>
      <c r="C275" s="391"/>
      <c r="D275" s="392"/>
      <c r="E275" s="392"/>
      <c r="F275" s="392"/>
      <c r="G275" s="393"/>
      <c r="H275" s="139"/>
      <c r="I275" s="140"/>
      <c r="J275" s="21"/>
    </row>
    <row r="276" spans="2:12" ht="16.5" thickBot="1" x14ac:dyDescent="0.3">
      <c r="B276" s="141" t="s">
        <v>206</v>
      </c>
      <c r="C276" s="396" t="s">
        <v>207</v>
      </c>
      <c r="D276" s="397"/>
      <c r="E276" s="397"/>
      <c r="F276" s="397"/>
      <c r="G276" s="398"/>
      <c r="H276" s="142"/>
      <c r="I276" s="143"/>
      <c r="J276" s="21"/>
    </row>
    <row r="277" spans="2:12" ht="15.75" x14ac:dyDescent="0.25">
      <c r="B277" s="135" t="s">
        <v>48</v>
      </c>
      <c r="C277" s="368" t="s">
        <v>49</v>
      </c>
      <c r="D277" s="368"/>
      <c r="E277" s="368"/>
      <c r="F277" s="368"/>
      <c r="G277" s="368"/>
      <c r="H277" s="144"/>
      <c r="I277" s="137">
        <v>13200000</v>
      </c>
      <c r="J277" s="21"/>
    </row>
    <row r="278" spans="2:12" ht="15.75" x14ac:dyDescent="0.25">
      <c r="B278" s="49" t="s">
        <v>56</v>
      </c>
      <c r="C278" s="324" t="s">
        <v>254</v>
      </c>
      <c r="D278" s="324"/>
      <c r="E278" s="324"/>
      <c r="F278" s="324"/>
      <c r="G278" s="324"/>
      <c r="H278" s="139"/>
      <c r="I278" s="145">
        <v>600000</v>
      </c>
      <c r="J278" s="21"/>
    </row>
    <row r="279" spans="2:12" ht="15.75" x14ac:dyDescent="0.25">
      <c r="B279" s="49" t="s">
        <v>182</v>
      </c>
      <c r="C279" s="84" t="s">
        <v>307</v>
      </c>
      <c r="D279" s="84"/>
      <c r="E279" s="84"/>
      <c r="F279" s="84"/>
      <c r="G279" s="84"/>
      <c r="H279" s="139"/>
      <c r="I279" s="48">
        <v>360000</v>
      </c>
      <c r="J279" s="21"/>
    </row>
    <row r="280" spans="2:12" ht="15.75" x14ac:dyDescent="0.25">
      <c r="B280" s="130" t="s">
        <v>135</v>
      </c>
      <c r="C280" s="365" t="s">
        <v>300</v>
      </c>
      <c r="D280" s="365"/>
      <c r="E280" s="365"/>
      <c r="F280" s="365"/>
      <c r="G280" s="365"/>
      <c r="H280" s="142"/>
      <c r="I280" s="146">
        <v>0</v>
      </c>
      <c r="J280" s="21"/>
    </row>
    <row r="281" spans="2:12" ht="15.75" x14ac:dyDescent="0.25">
      <c r="B281" s="383" t="s">
        <v>259</v>
      </c>
      <c r="C281" s="384"/>
      <c r="D281" s="384"/>
      <c r="E281" s="384"/>
      <c r="F281" s="384"/>
      <c r="G281" s="384"/>
      <c r="H281" s="147"/>
      <c r="I281" s="114">
        <f>SUM(I277:I280)</f>
        <v>14160000</v>
      </c>
      <c r="J281" s="21"/>
    </row>
    <row r="282" spans="2:12" ht="15.75" x14ac:dyDescent="0.25">
      <c r="B282" s="130" t="s">
        <v>19</v>
      </c>
      <c r="C282" s="340" t="s">
        <v>50</v>
      </c>
      <c r="D282" s="340"/>
      <c r="E282" s="340"/>
      <c r="F282" s="340"/>
      <c r="G282" s="340"/>
      <c r="H282" s="147"/>
      <c r="I282" s="106">
        <v>1716000</v>
      </c>
      <c r="J282" s="21"/>
    </row>
    <row r="283" spans="2:12" ht="15.75" x14ac:dyDescent="0.25">
      <c r="B283" s="148"/>
      <c r="C283" s="380" t="s">
        <v>257</v>
      </c>
      <c r="D283" s="381"/>
      <c r="E283" s="381"/>
      <c r="F283" s="381"/>
      <c r="G283" s="382"/>
      <c r="H283" s="142"/>
      <c r="I283" s="143">
        <v>1716000</v>
      </c>
      <c r="J283" s="21"/>
    </row>
    <row r="284" spans="2:12" ht="15.75" x14ac:dyDescent="0.25">
      <c r="B284" s="148" t="s">
        <v>26</v>
      </c>
      <c r="C284" s="385" t="s">
        <v>53</v>
      </c>
      <c r="D284" s="385"/>
      <c r="E284" s="385"/>
      <c r="F284" s="385"/>
      <c r="G284" s="385"/>
      <c r="H284" s="142"/>
      <c r="I284" s="145">
        <v>800000</v>
      </c>
      <c r="J284" s="51"/>
    </row>
    <row r="285" spans="2:12" ht="15.75" x14ac:dyDescent="0.25">
      <c r="B285" s="276"/>
      <c r="C285" s="385" t="s">
        <v>218</v>
      </c>
      <c r="D285" s="385"/>
      <c r="E285" s="385"/>
      <c r="F285" s="385"/>
      <c r="G285" s="385"/>
      <c r="H285" s="142"/>
      <c r="I285" s="143"/>
      <c r="J285" s="51"/>
      <c r="L285" s="14"/>
    </row>
    <row r="286" spans="2:12" ht="15.75" x14ac:dyDescent="0.25">
      <c r="B286" s="148" t="s">
        <v>21</v>
      </c>
      <c r="C286" s="385" t="s">
        <v>54</v>
      </c>
      <c r="D286" s="385"/>
      <c r="E286" s="385"/>
      <c r="F286" s="385"/>
      <c r="G286" s="385"/>
      <c r="H286" s="142"/>
      <c r="I286" s="145">
        <v>6200000</v>
      </c>
      <c r="J286" s="51"/>
    </row>
    <row r="287" spans="2:12" ht="15.75" x14ac:dyDescent="0.25">
      <c r="B287" s="276"/>
      <c r="C287" s="385" t="s">
        <v>219</v>
      </c>
      <c r="D287" s="385"/>
      <c r="E287" s="385"/>
      <c r="F287" s="385"/>
      <c r="G287" s="385"/>
      <c r="H287" s="142"/>
      <c r="I287" s="145"/>
      <c r="J287" s="51"/>
    </row>
    <row r="288" spans="2:12" ht="15.75" x14ac:dyDescent="0.25">
      <c r="B288" s="277"/>
      <c r="C288" s="386" t="s">
        <v>208</v>
      </c>
      <c r="D288" s="386"/>
      <c r="E288" s="386"/>
      <c r="F288" s="386"/>
      <c r="G288" s="386"/>
      <c r="H288" s="142"/>
      <c r="I288" s="143">
        <f>SUM(I284:I287)</f>
        <v>7000000</v>
      </c>
      <c r="J288" s="51"/>
    </row>
    <row r="289" spans="2:11" ht="15.75" x14ac:dyDescent="0.25">
      <c r="B289" s="278" t="s">
        <v>64</v>
      </c>
      <c r="C289" s="377" t="s">
        <v>247</v>
      </c>
      <c r="D289" s="378"/>
      <c r="E289" s="378"/>
      <c r="F289" s="378"/>
      <c r="G289" s="379"/>
      <c r="H289" s="142"/>
      <c r="I289" s="145">
        <v>800000</v>
      </c>
      <c r="J289" s="51"/>
    </row>
    <row r="290" spans="2:11" ht="15.75" x14ac:dyDescent="0.25">
      <c r="B290" s="148" t="s">
        <v>27</v>
      </c>
      <c r="C290" s="385" t="s">
        <v>392</v>
      </c>
      <c r="D290" s="385"/>
      <c r="E290" s="385"/>
      <c r="F290" s="385"/>
      <c r="G290" s="385"/>
      <c r="H290" s="142"/>
      <c r="I290" s="145">
        <v>6530000</v>
      </c>
      <c r="J290" s="51"/>
    </row>
    <row r="291" spans="2:11" ht="15.75" x14ac:dyDescent="0.25">
      <c r="B291" s="278" t="s">
        <v>244</v>
      </c>
      <c r="C291" s="377" t="s">
        <v>229</v>
      </c>
      <c r="D291" s="378"/>
      <c r="E291" s="378"/>
      <c r="F291" s="378"/>
      <c r="G291" s="379"/>
      <c r="H291" s="142"/>
      <c r="I291" s="145">
        <v>670000</v>
      </c>
      <c r="J291" s="51"/>
    </row>
    <row r="292" spans="2:11" ht="15.75" x14ac:dyDescent="0.25">
      <c r="B292" s="141" t="s">
        <v>29</v>
      </c>
      <c r="C292" s="385" t="s">
        <v>1</v>
      </c>
      <c r="D292" s="385"/>
      <c r="E292" s="385"/>
      <c r="F292" s="385"/>
      <c r="G292" s="385"/>
      <c r="H292" s="142"/>
      <c r="I292" s="145">
        <v>800000</v>
      </c>
      <c r="J292" s="51"/>
    </row>
    <row r="293" spans="2:11" ht="28.5" customHeight="1" x14ac:dyDescent="0.25">
      <c r="B293" s="279"/>
      <c r="C293" s="390" t="s">
        <v>342</v>
      </c>
      <c r="D293" s="390"/>
      <c r="E293" s="390"/>
      <c r="F293" s="390"/>
      <c r="G293" s="390"/>
      <c r="H293" s="142"/>
      <c r="I293" s="145"/>
      <c r="J293" s="51"/>
    </row>
    <row r="294" spans="2:11" ht="15.75" x14ac:dyDescent="0.25">
      <c r="B294" s="280" t="s">
        <v>217</v>
      </c>
      <c r="C294" s="390" t="s">
        <v>220</v>
      </c>
      <c r="D294" s="390"/>
      <c r="E294" s="390"/>
      <c r="F294" s="390"/>
      <c r="G294" s="390"/>
      <c r="H294" s="142"/>
      <c r="I294" s="145">
        <v>25000</v>
      </c>
      <c r="J294" s="51"/>
    </row>
    <row r="295" spans="2:11" ht="15.75" x14ac:dyDescent="0.25">
      <c r="B295" s="141" t="s">
        <v>31</v>
      </c>
      <c r="C295" s="390" t="s">
        <v>221</v>
      </c>
      <c r="D295" s="390"/>
      <c r="E295" s="390"/>
      <c r="F295" s="390"/>
      <c r="G295" s="390"/>
      <c r="H295" s="142"/>
      <c r="I295" s="145">
        <v>1500000</v>
      </c>
      <c r="J295" s="51"/>
    </row>
    <row r="296" spans="2:11" ht="15.75" x14ac:dyDescent="0.25">
      <c r="B296" s="279"/>
      <c r="C296" s="390" t="s">
        <v>222</v>
      </c>
      <c r="D296" s="390"/>
      <c r="E296" s="390"/>
      <c r="F296" s="390"/>
      <c r="G296" s="390"/>
      <c r="H296" s="142"/>
      <c r="I296" s="145"/>
      <c r="J296" s="51"/>
    </row>
    <row r="297" spans="2:11" ht="25.5" customHeight="1" x14ac:dyDescent="0.25">
      <c r="B297" s="281" t="s">
        <v>59</v>
      </c>
      <c r="C297" s="390" t="s">
        <v>370</v>
      </c>
      <c r="D297" s="390"/>
      <c r="E297" s="390"/>
      <c r="F297" s="390"/>
      <c r="G297" s="390"/>
      <c r="H297" s="142"/>
      <c r="I297" s="145">
        <v>21244000</v>
      </c>
      <c r="J297" s="51"/>
    </row>
    <row r="298" spans="2:11" ht="15.75" x14ac:dyDescent="0.25">
      <c r="B298" s="282"/>
      <c r="C298" s="386" t="s">
        <v>223</v>
      </c>
      <c r="D298" s="386"/>
      <c r="E298" s="386"/>
      <c r="F298" s="386"/>
      <c r="G298" s="386"/>
      <c r="H298" s="142"/>
      <c r="I298" s="143">
        <f>SUM(I289:I297)</f>
        <v>31569000</v>
      </c>
      <c r="J298" s="51"/>
      <c r="K298" s="66"/>
    </row>
    <row r="299" spans="2:11" ht="15.75" x14ac:dyDescent="0.25">
      <c r="B299" s="281" t="s">
        <v>35</v>
      </c>
      <c r="C299" s="377" t="s">
        <v>255</v>
      </c>
      <c r="D299" s="378"/>
      <c r="E299" s="378"/>
      <c r="F299" s="378"/>
      <c r="G299" s="379"/>
      <c r="H299" s="142"/>
      <c r="I299" s="145">
        <v>50000</v>
      </c>
      <c r="J299" s="51"/>
    </row>
    <row r="300" spans="2:11" ht="15.75" x14ac:dyDescent="0.25">
      <c r="B300" s="138"/>
      <c r="C300" s="380" t="s">
        <v>258</v>
      </c>
      <c r="D300" s="381"/>
      <c r="E300" s="381"/>
      <c r="F300" s="381"/>
      <c r="G300" s="382"/>
      <c r="H300" s="142"/>
      <c r="I300" s="143">
        <v>50000</v>
      </c>
      <c r="J300" s="51"/>
    </row>
    <row r="301" spans="2:11" ht="15.75" x14ac:dyDescent="0.25">
      <c r="B301" s="138" t="s">
        <v>36</v>
      </c>
      <c r="C301" s="385" t="s">
        <v>209</v>
      </c>
      <c r="D301" s="385"/>
      <c r="E301" s="385"/>
      <c r="F301" s="385"/>
      <c r="G301" s="385"/>
      <c r="H301" s="142"/>
      <c r="I301" s="145">
        <v>11000000</v>
      </c>
      <c r="J301" s="51"/>
    </row>
    <row r="302" spans="2:11" ht="15.75" customHeight="1" x14ac:dyDescent="0.25">
      <c r="B302" s="141" t="s">
        <v>230</v>
      </c>
      <c r="C302" s="377" t="s">
        <v>256</v>
      </c>
      <c r="D302" s="378"/>
      <c r="E302" s="378"/>
      <c r="F302" s="378"/>
      <c r="G302" s="379"/>
      <c r="H302" s="142"/>
      <c r="I302" s="145">
        <v>15000000</v>
      </c>
      <c r="J302" s="51"/>
    </row>
    <row r="303" spans="2:11" ht="15.75" customHeight="1" x14ac:dyDescent="0.25">
      <c r="B303" s="141" t="s">
        <v>66</v>
      </c>
      <c r="C303" s="283" t="s">
        <v>67</v>
      </c>
      <c r="D303" s="284"/>
      <c r="E303" s="284"/>
      <c r="F303" s="284"/>
      <c r="G303" s="285"/>
      <c r="H303" s="142"/>
      <c r="I303" s="145">
        <v>195000</v>
      </c>
      <c r="J303" s="51"/>
    </row>
    <row r="304" spans="2:11" ht="16.5" customHeight="1" x14ac:dyDescent="0.25">
      <c r="B304" s="138"/>
      <c r="C304" s="387" t="s">
        <v>210</v>
      </c>
      <c r="D304" s="387"/>
      <c r="E304" s="387"/>
      <c r="F304" s="387"/>
      <c r="G304" s="387"/>
      <c r="H304" s="142"/>
      <c r="I304" s="143">
        <f>SUM(I301:I303)</f>
        <v>26195000</v>
      </c>
      <c r="J304" s="51"/>
    </row>
    <row r="305" spans="2:10" ht="16.5" customHeight="1" x14ac:dyDescent="0.25">
      <c r="B305" s="286" t="s">
        <v>237</v>
      </c>
      <c r="C305" s="283" t="s">
        <v>371</v>
      </c>
      <c r="D305" s="284"/>
      <c r="E305" s="284"/>
      <c r="F305" s="284"/>
      <c r="G305" s="285"/>
      <c r="H305" s="142"/>
      <c r="I305" s="145">
        <v>0</v>
      </c>
      <c r="J305" s="51"/>
    </row>
    <row r="306" spans="2:10" ht="16.5" customHeight="1" thickBot="1" x14ac:dyDescent="0.3">
      <c r="B306" s="278" t="s">
        <v>243</v>
      </c>
      <c r="C306" s="287" t="s">
        <v>240</v>
      </c>
      <c r="D306" s="288"/>
      <c r="E306" s="288"/>
      <c r="F306" s="288"/>
      <c r="G306" s="289"/>
      <c r="H306" s="290"/>
      <c r="I306" s="291">
        <v>0</v>
      </c>
      <c r="J306" s="51"/>
    </row>
    <row r="307" spans="2:10" ht="24.75" customHeight="1" thickBot="1" x14ac:dyDescent="0.3">
      <c r="B307" s="292"/>
      <c r="C307" s="389" t="s">
        <v>224</v>
      </c>
      <c r="D307" s="389"/>
      <c r="E307" s="389"/>
      <c r="F307" s="389"/>
      <c r="G307" s="389"/>
      <c r="H307" s="293"/>
      <c r="I307" s="294">
        <v>80690000</v>
      </c>
      <c r="J307" s="51"/>
    </row>
    <row r="308" spans="2:10" ht="24.75" customHeight="1" x14ac:dyDescent="0.25">
      <c r="B308" s="257"/>
      <c r="C308" s="178"/>
      <c r="D308" s="178"/>
      <c r="E308" s="178"/>
      <c r="F308" s="178"/>
      <c r="G308" s="178"/>
      <c r="H308" s="42"/>
      <c r="I308" s="126"/>
      <c r="J308" s="51"/>
    </row>
    <row r="309" spans="2:10" ht="24.75" customHeight="1" thickBot="1" x14ac:dyDescent="0.3">
      <c r="B309" s="257"/>
      <c r="C309" s="178"/>
      <c r="D309" s="178"/>
      <c r="E309" s="178"/>
      <c r="F309" s="178"/>
      <c r="G309" s="178"/>
      <c r="H309" s="42"/>
      <c r="I309" s="116" t="s">
        <v>288</v>
      </c>
      <c r="J309" s="51"/>
    </row>
    <row r="310" spans="2:10" ht="15.75" x14ac:dyDescent="0.25">
      <c r="B310" s="252" t="s">
        <v>117</v>
      </c>
      <c r="C310" s="101"/>
      <c r="D310" s="101"/>
      <c r="E310" s="101"/>
      <c r="F310" s="101"/>
      <c r="G310" s="101"/>
      <c r="H310" s="186" t="s">
        <v>377</v>
      </c>
      <c r="I310" s="102"/>
      <c r="J310" s="21"/>
    </row>
    <row r="311" spans="2:10" ht="16.5" thickBot="1" x14ac:dyDescent="0.3">
      <c r="B311" s="46" t="s">
        <v>236</v>
      </c>
      <c r="C311" s="67"/>
      <c r="D311" s="67"/>
      <c r="E311" s="67"/>
      <c r="F311" s="67"/>
      <c r="G311" s="67"/>
      <c r="H311" s="67"/>
      <c r="I311" s="89"/>
      <c r="J311" s="21"/>
    </row>
    <row r="312" spans="2:10" ht="15.75" x14ac:dyDescent="0.25">
      <c r="B312" s="100" t="s">
        <v>202</v>
      </c>
      <c r="C312" s="295" t="s">
        <v>200</v>
      </c>
      <c r="D312" s="101"/>
      <c r="E312" s="101"/>
      <c r="F312" s="101"/>
      <c r="G312" s="101"/>
      <c r="H312" s="101"/>
      <c r="I312" s="129"/>
      <c r="J312" s="21"/>
    </row>
    <row r="313" spans="2:10" ht="15.75" x14ac:dyDescent="0.25">
      <c r="B313" s="49"/>
      <c r="C313" s="296" t="s">
        <v>308</v>
      </c>
      <c r="D313" s="165"/>
      <c r="E313" s="165"/>
      <c r="F313" s="165"/>
      <c r="G313" s="165"/>
      <c r="H313" s="98"/>
      <c r="I313" s="50">
        <v>90000000</v>
      </c>
      <c r="J313" s="21"/>
    </row>
    <row r="314" spans="2:10" ht="16.5" thickBot="1" x14ac:dyDescent="0.3">
      <c r="B314" s="47" t="s">
        <v>309</v>
      </c>
      <c r="C314" s="297" t="s">
        <v>310</v>
      </c>
      <c r="D314" s="160"/>
      <c r="E314" s="160"/>
      <c r="F314" s="160"/>
      <c r="G314" s="160"/>
      <c r="H314" s="118"/>
      <c r="I314" s="48">
        <v>24300000</v>
      </c>
      <c r="J314" s="21"/>
    </row>
    <row r="315" spans="2:10" ht="16.5" thickBot="1" x14ac:dyDescent="0.3">
      <c r="B315" s="298" t="s">
        <v>273</v>
      </c>
      <c r="C315" s="299"/>
      <c r="D315" s="299"/>
      <c r="E315" s="299"/>
      <c r="F315" s="299"/>
      <c r="G315" s="300"/>
      <c r="H315" s="299"/>
      <c r="I315" s="301">
        <f>SUM(I313:I314)</f>
        <v>114300000</v>
      </c>
      <c r="J315" s="21"/>
    </row>
    <row r="316" spans="2:10" ht="16.5" thickBot="1" x14ac:dyDescent="0.3">
      <c r="B316" s="42"/>
      <c r="C316" s="42"/>
      <c r="D316" s="42"/>
      <c r="E316" s="42"/>
      <c r="F316" s="42"/>
      <c r="G316" s="178"/>
      <c r="H316" s="42"/>
      <c r="I316" s="126"/>
      <c r="J316" s="21"/>
    </row>
    <row r="317" spans="2:10" ht="15.75" x14ac:dyDescent="0.25">
      <c r="B317" s="319" t="s">
        <v>61</v>
      </c>
      <c r="C317" s="342"/>
      <c r="D317" s="342"/>
      <c r="E317" s="342"/>
      <c r="F317" s="342"/>
      <c r="G317" s="342"/>
      <c r="H317" s="342"/>
      <c r="I317" s="343"/>
      <c r="J317" s="21"/>
    </row>
    <row r="318" spans="2:10" ht="24.75" customHeight="1" x14ac:dyDescent="0.25">
      <c r="B318" s="43" t="s">
        <v>117</v>
      </c>
      <c r="C318" s="85"/>
      <c r="D318" s="85"/>
      <c r="E318" s="85"/>
      <c r="F318" s="85"/>
      <c r="G318" s="85"/>
      <c r="H318" s="44" t="s">
        <v>377</v>
      </c>
      <c r="I318" s="45"/>
      <c r="J318" s="21"/>
    </row>
    <row r="319" spans="2:10" ht="16.5" thickBot="1" x14ac:dyDescent="0.3">
      <c r="B319" s="88" t="s">
        <v>226</v>
      </c>
      <c r="C319" s="67"/>
      <c r="D319" s="67"/>
      <c r="E319" s="67"/>
      <c r="F319" s="67"/>
      <c r="G319" s="67"/>
      <c r="H319" s="67"/>
      <c r="I319" s="68"/>
      <c r="J319" s="21"/>
    </row>
    <row r="320" spans="2:10" ht="15.75" x14ac:dyDescent="0.25">
      <c r="B320" s="107" t="s">
        <v>26</v>
      </c>
      <c r="C320" s="85" t="s">
        <v>53</v>
      </c>
      <c r="D320" s="85"/>
      <c r="E320" s="85"/>
      <c r="F320" s="85"/>
      <c r="G320" s="85"/>
      <c r="H320" s="85"/>
      <c r="I320" s="108">
        <v>200000</v>
      </c>
      <c r="J320" s="21"/>
    </row>
    <row r="321" spans="2:10" ht="15.75" x14ac:dyDescent="0.25">
      <c r="B321" s="49"/>
      <c r="C321" s="165"/>
      <c r="D321" s="165" t="s">
        <v>62</v>
      </c>
      <c r="E321" s="165"/>
      <c r="F321" s="165"/>
      <c r="G321" s="165"/>
      <c r="H321" s="165"/>
      <c r="I321" s="50"/>
      <c r="J321" s="21"/>
    </row>
    <row r="322" spans="2:10" ht="15.75" x14ac:dyDescent="0.25">
      <c r="B322" s="130" t="s">
        <v>21</v>
      </c>
      <c r="C322" s="365" t="s">
        <v>284</v>
      </c>
      <c r="D322" s="365"/>
      <c r="E322" s="365"/>
      <c r="F322" s="365"/>
      <c r="G322" s="365"/>
      <c r="H322" s="365"/>
      <c r="I322" s="106">
        <v>50000</v>
      </c>
      <c r="J322" s="21"/>
    </row>
    <row r="323" spans="2:10" ht="15.75" x14ac:dyDescent="0.25">
      <c r="B323" s="47" t="s">
        <v>64</v>
      </c>
      <c r="C323" s="160" t="s">
        <v>63</v>
      </c>
      <c r="D323" s="160"/>
      <c r="E323" s="160"/>
      <c r="F323" s="160"/>
      <c r="G323" s="160"/>
      <c r="H323" s="160"/>
      <c r="I323" s="48">
        <v>0</v>
      </c>
      <c r="J323" s="21"/>
    </row>
    <row r="324" spans="2:10" ht="15.75" x14ac:dyDescent="0.25">
      <c r="B324" s="107" t="s">
        <v>59</v>
      </c>
      <c r="C324" s="365" t="s">
        <v>285</v>
      </c>
      <c r="D324" s="365"/>
      <c r="E324" s="365"/>
      <c r="F324" s="365"/>
      <c r="G324" s="365"/>
      <c r="H324" s="365"/>
      <c r="I324" s="106">
        <v>50000</v>
      </c>
      <c r="J324" s="21"/>
    </row>
    <row r="325" spans="2:10" ht="16.5" thickBot="1" x14ac:dyDescent="0.3">
      <c r="B325" s="179" t="s">
        <v>36</v>
      </c>
      <c r="C325" s="160" t="s">
        <v>41</v>
      </c>
      <c r="D325" s="160"/>
      <c r="E325" s="160"/>
      <c r="F325" s="160"/>
      <c r="G325" s="160"/>
      <c r="H325" s="160"/>
      <c r="I325" s="48">
        <v>30000</v>
      </c>
      <c r="J325" s="21"/>
    </row>
    <row r="326" spans="2:10" ht="17.25" thickTop="1" thickBot="1" x14ac:dyDescent="0.3">
      <c r="B326" s="46" t="s">
        <v>71</v>
      </c>
      <c r="C326" s="54"/>
      <c r="D326" s="54"/>
      <c r="E326" s="54"/>
      <c r="F326" s="54"/>
      <c r="G326" s="54"/>
      <c r="H326" s="54"/>
      <c r="I326" s="55">
        <f>SUM(I320:I325)</f>
        <v>330000</v>
      </c>
      <c r="J326" s="21"/>
    </row>
    <row r="327" spans="2:10" ht="16.5" thickBot="1" x14ac:dyDescent="0.3">
      <c r="B327" s="149"/>
      <c r="C327" s="150"/>
      <c r="D327" s="150"/>
      <c r="E327" s="150"/>
      <c r="F327" s="150"/>
      <c r="G327" s="150"/>
      <c r="H327" s="150"/>
      <c r="I327" s="151"/>
      <c r="J327" s="21"/>
    </row>
    <row r="328" spans="2:10" ht="15.75" x14ac:dyDescent="0.25">
      <c r="B328" s="319" t="s">
        <v>102</v>
      </c>
      <c r="C328" s="334"/>
      <c r="D328" s="334"/>
      <c r="E328" s="334"/>
      <c r="F328" s="334"/>
      <c r="G328" s="334"/>
      <c r="H328" s="334"/>
      <c r="I328" s="335"/>
      <c r="J328" s="21"/>
    </row>
    <row r="329" spans="2:10" ht="15.75" x14ac:dyDescent="0.25">
      <c r="B329" s="43" t="s">
        <v>117</v>
      </c>
      <c r="C329" s="85"/>
      <c r="D329" s="85"/>
      <c r="E329" s="85"/>
      <c r="F329" s="85"/>
      <c r="G329" s="85"/>
      <c r="H329" s="44" t="s">
        <v>377</v>
      </c>
      <c r="I329" s="45"/>
      <c r="J329" s="21"/>
    </row>
    <row r="330" spans="2:10" ht="16.5" thickBot="1" x14ac:dyDescent="0.3">
      <c r="B330" s="88" t="s">
        <v>226</v>
      </c>
      <c r="C330" s="67"/>
      <c r="D330" s="67"/>
      <c r="E330" s="67"/>
      <c r="F330" s="67"/>
      <c r="G330" s="67"/>
      <c r="H330" s="67"/>
      <c r="I330" s="89"/>
      <c r="J330" s="21"/>
    </row>
    <row r="331" spans="2:10" ht="15.75" x14ac:dyDescent="0.25">
      <c r="B331" s="100" t="s">
        <v>48</v>
      </c>
      <c r="C331" s="367" t="s">
        <v>343</v>
      </c>
      <c r="D331" s="367"/>
      <c r="E331" s="367"/>
      <c r="F331" s="367"/>
      <c r="G331" s="367"/>
      <c r="H331" s="128"/>
      <c r="I331" s="129">
        <v>5633000</v>
      </c>
      <c r="J331" s="21"/>
    </row>
    <row r="332" spans="2:10" ht="15.75" x14ac:dyDescent="0.25">
      <c r="B332" s="130" t="s">
        <v>135</v>
      </c>
      <c r="C332" s="105" t="s">
        <v>160</v>
      </c>
      <c r="D332" s="131"/>
      <c r="E332" s="131"/>
      <c r="F332" s="152"/>
      <c r="G332" s="131"/>
      <c r="H332" s="131"/>
      <c r="I332" s="146">
        <v>946000</v>
      </c>
      <c r="J332" s="21"/>
    </row>
    <row r="333" spans="2:10" ht="15.75" x14ac:dyDescent="0.25">
      <c r="B333" s="130" t="s">
        <v>56</v>
      </c>
      <c r="C333" s="105" t="s">
        <v>254</v>
      </c>
      <c r="D333" s="131"/>
      <c r="E333" s="131"/>
      <c r="F333" s="152"/>
      <c r="G333" s="131"/>
      <c r="H333" s="131"/>
      <c r="I333" s="146">
        <v>266000</v>
      </c>
      <c r="J333" s="21"/>
    </row>
    <row r="334" spans="2:10" ht="15.75" x14ac:dyDescent="0.25">
      <c r="B334" s="130" t="s">
        <v>275</v>
      </c>
      <c r="C334" s="105" t="s">
        <v>292</v>
      </c>
      <c r="D334" s="105"/>
      <c r="E334" s="105"/>
      <c r="F334" s="105"/>
      <c r="G334" s="105"/>
      <c r="H334" s="153"/>
      <c r="I334" s="106">
        <v>1500000</v>
      </c>
      <c r="J334" s="21"/>
    </row>
    <row r="335" spans="2:10" ht="15.75" x14ac:dyDescent="0.25">
      <c r="B335" s="130" t="s">
        <v>17</v>
      </c>
      <c r="C335" s="105" t="s">
        <v>248</v>
      </c>
      <c r="D335" s="105"/>
      <c r="E335" s="105"/>
      <c r="F335" s="105"/>
      <c r="G335" s="105"/>
      <c r="H335" s="153"/>
      <c r="I335" s="106">
        <v>1000000</v>
      </c>
      <c r="J335" s="21"/>
    </row>
    <row r="336" spans="2:10" ht="15.75" x14ac:dyDescent="0.25">
      <c r="B336" s="130" t="s">
        <v>19</v>
      </c>
      <c r="C336" s="340" t="s">
        <v>50</v>
      </c>
      <c r="D336" s="340"/>
      <c r="E336" s="340"/>
      <c r="F336" s="340"/>
      <c r="G336" s="340"/>
      <c r="H336" s="153"/>
      <c r="I336" s="106">
        <v>1153000</v>
      </c>
      <c r="J336" s="21"/>
    </row>
    <row r="337" spans="1:10" ht="15.75" x14ac:dyDescent="0.25">
      <c r="B337" s="130" t="s">
        <v>26</v>
      </c>
      <c r="C337" s="340" t="s">
        <v>145</v>
      </c>
      <c r="D337" s="340"/>
      <c r="E337" s="340"/>
      <c r="F337" s="340"/>
      <c r="G337" s="340"/>
      <c r="H337" s="153"/>
      <c r="I337" s="106">
        <v>20000</v>
      </c>
      <c r="J337" s="21"/>
    </row>
    <row r="338" spans="1:10" ht="15.75" x14ac:dyDescent="0.25">
      <c r="B338" s="47" t="s">
        <v>21</v>
      </c>
      <c r="C338" s="160" t="s">
        <v>22</v>
      </c>
      <c r="D338" s="83"/>
      <c r="E338" s="83"/>
      <c r="F338" s="83"/>
      <c r="G338" s="160"/>
      <c r="H338" s="58"/>
      <c r="I338" s="48">
        <v>280000</v>
      </c>
      <c r="J338" s="21"/>
    </row>
    <row r="339" spans="1:10" ht="15.75" x14ac:dyDescent="0.25">
      <c r="B339" s="49"/>
      <c r="C339" s="165"/>
      <c r="D339" s="87" t="s">
        <v>113</v>
      </c>
      <c r="E339" s="87"/>
      <c r="F339" s="87"/>
      <c r="G339" s="165"/>
      <c r="H339" s="61"/>
      <c r="I339" s="50"/>
      <c r="J339" s="21"/>
    </row>
    <row r="340" spans="1:10" ht="15.75" x14ac:dyDescent="0.25">
      <c r="B340" s="47" t="s">
        <v>24</v>
      </c>
      <c r="C340" s="160" t="s">
        <v>290</v>
      </c>
      <c r="D340" s="83"/>
      <c r="E340" s="83"/>
      <c r="F340" s="83"/>
      <c r="G340" s="160"/>
      <c r="H340" s="58"/>
      <c r="I340" s="48">
        <v>50000</v>
      </c>
      <c r="J340" s="21"/>
    </row>
    <row r="341" spans="1:10" ht="15.75" x14ac:dyDescent="0.25">
      <c r="B341" s="107" t="s">
        <v>27</v>
      </c>
      <c r="C341" s="375" t="s">
        <v>393</v>
      </c>
      <c r="D341" s="375"/>
      <c r="E341" s="375"/>
      <c r="F341" s="375"/>
      <c r="G341" s="375"/>
      <c r="H341" s="375"/>
      <c r="I341" s="108">
        <v>1225000</v>
      </c>
      <c r="J341" s="21"/>
    </row>
    <row r="342" spans="1:10" ht="15.75" x14ac:dyDescent="0.25">
      <c r="B342" s="130" t="s">
        <v>29</v>
      </c>
      <c r="C342" s="162" t="s">
        <v>30</v>
      </c>
      <c r="D342" s="164" t="s">
        <v>336</v>
      </c>
      <c r="E342" s="164"/>
      <c r="F342" s="164"/>
      <c r="G342" s="162"/>
      <c r="H342" s="153"/>
      <c r="I342" s="106">
        <v>200000</v>
      </c>
      <c r="J342" s="20"/>
    </row>
    <row r="343" spans="1:10" ht="15.75" x14ac:dyDescent="0.25">
      <c r="B343" s="107" t="s">
        <v>59</v>
      </c>
      <c r="C343" s="85" t="s">
        <v>60</v>
      </c>
      <c r="D343" s="85"/>
      <c r="E343" s="373"/>
      <c r="F343" s="373"/>
      <c r="G343" s="373"/>
      <c r="H343" s="373"/>
      <c r="I343" s="373"/>
      <c r="J343" s="23"/>
    </row>
    <row r="344" spans="1:10" ht="15.75" x14ac:dyDescent="0.25">
      <c r="B344" s="49"/>
      <c r="C344" s="165"/>
      <c r="D344" s="373" t="s">
        <v>286</v>
      </c>
      <c r="E344" s="373"/>
      <c r="F344" s="373"/>
      <c r="G344" s="373"/>
      <c r="H344" s="373"/>
      <c r="I344" s="50">
        <v>9000000</v>
      </c>
      <c r="J344" s="21"/>
    </row>
    <row r="345" spans="1:10" ht="15.75" x14ac:dyDescent="0.25">
      <c r="B345" s="130" t="s">
        <v>33</v>
      </c>
      <c r="C345" s="162" t="s">
        <v>249</v>
      </c>
      <c r="D345" s="115"/>
      <c r="E345" s="115"/>
      <c r="F345" s="115"/>
      <c r="G345" s="115"/>
      <c r="H345" s="115"/>
      <c r="I345" s="106">
        <v>100000</v>
      </c>
      <c r="J345" s="21"/>
    </row>
    <row r="346" spans="1:10" ht="15.75" x14ac:dyDescent="0.25">
      <c r="A346" s="10"/>
      <c r="B346" s="130" t="s">
        <v>66</v>
      </c>
      <c r="C346" s="365" t="s">
        <v>367</v>
      </c>
      <c r="D346" s="365"/>
      <c r="E346" s="365"/>
      <c r="F346" s="365"/>
      <c r="G346" s="365"/>
      <c r="H346" s="365"/>
      <c r="I346" s="106">
        <v>60000</v>
      </c>
      <c r="J346" s="21"/>
    </row>
    <row r="347" spans="1:10" ht="16.5" thickBot="1" x14ac:dyDescent="0.3">
      <c r="B347" s="47" t="s">
        <v>36</v>
      </c>
      <c r="C347" s="347" t="s">
        <v>41</v>
      </c>
      <c r="D347" s="347"/>
      <c r="E347" s="347"/>
      <c r="F347" s="347"/>
      <c r="G347" s="347"/>
      <c r="H347" s="58"/>
      <c r="I347" s="48">
        <v>1600000</v>
      </c>
      <c r="J347" s="21"/>
    </row>
    <row r="348" spans="1:10" ht="17.25" thickTop="1" thickBot="1" x14ac:dyDescent="0.3">
      <c r="B348" s="46" t="s">
        <v>71</v>
      </c>
      <c r="C348" s="54"/>
      <c r="D348" s="54"/>
      <c r="E348" s="54"/>
      <c r="F348" s="54"/>
      <c r="G348" s="54"/>
      <c r="H348" s="54"/>
      <c r="I348" s="55">
        <f>SUM(I331:I347)</f>
        <v>23033000</v>
      </c>
      <c r="J348" s="21"/>
    </row>
    <row r="349" spans="1:10" ht="16.5" thickBot="1" x14ac:dyDescent="0.3">
      <c r="B349" s="42"/>
      <c r="C349" s="42"/>
      <c r="D349" s="42"/>
      <c r="E349" s="42"/>
      <c r="F349" s="42"/>
      <c r="G349" s="42"/>
      <c r="H349" s="42"/>
      <c r="I349" s="116"/>
      <c r="J349" s="21"/>
    </row>
    <row r="350" spans="1:10" ht="15.75" x14ac:dyDescent="0.25">
      <c r="B350" s="252" t="s">
        <v>117</v>
      </c>
      <c r="C350" s="101"/>
      <c r="D350" s="101"/>
      <c r="E350" s="101"/>
      <c r="F350" s="101"/>
      <c r="G350" s="101"/>
      <c r="H350" s="186" t="s">
        <v>377</v>
      </c>
      <c r="I350" s="102"/>
      <c r="J350" s="51"/>
    </row>
    <row r="351" spans="1:10" ht="16.5" thickBot="1" x14ac:dyDescent="0.3">
      <c r="B351" s="46" t="s">
        <v>236</v>
      </c>
      <c r="C351" s="67"/>
      <c r="D351" s="67"/>
      <c r="E351" s="67"/>
      <c r="F351" s="67"/>
      <c r="G351" s="67"/>
      <c r="H351" s="67"/>
      <c r="I351" s="89"/>
      <c r="J351" s="51"/>
    </row>
    <row r="352" spans="1:10" ht="15.75" x14ac:dyDescent="0.25">
      <c r="B352" s="100" t="s">
        <v>202</v>
      </c>
      <c r="C352" s="101" t="s">
        <v>200</v>
      </c>
      <c r="D352" s="101"/>
      <c r="E352" s="101"/>
      <c r="F352" s="101"/>
      <c r="G352" s="101"/>
      <c r="H352" s="101"/>
      <c r="I352" s="129">
        <v>900000</v>
      </c>
      <c r="J352" s="51"/>
    </row>
    <row r="353" spans="2:10" ht="16.5" thickBot="1" x14ac:dyDescent="0.3">
      <c r="B353" s="47"/>
      <c r="C353" s="160" t="s">
        <v>321</v>
      </c>
      <c r="D353" s="160"/>
      <c r="E353" s="160"/>
      <c r="F353" s="160"/>
      <c r="G353" s="160"/>
      <c r="H353" s="118"/>
      <c r="I353" s="48"/>
      <c r="J353" s="51"/>
    </row>
    <row r="354" spans="2:10" ht="16.5" thickBot="1" x14ac:dyDescent="0.3">
      <c r="B354" s="302" t="s">
        <v>204</v>
      </c>
      <c r="C354" s="303" t="s">
        <v>201</v>
      </c>
      <c r="D354" s="303"/>
      <c r="E354" s="303"/>
      <c r="F354" s="303"/>
      <c r="G354" s="303"/>
      <c r="H354" s="303"/>
      <c r="I354" s="304">
        <v>243000</v>
      </c>
      <c r="J354" s="51"/>
    </row>
    <row r="355" spans="2:10" ht="16.5" thickBot="1" x14ac:dyDescent="0.3">
      <c r="B355" s="305" t="s">
        <v>360</v>
      </c>
      <c r="C355" s="306" t="s">
        <v>361</v>
      </c>
      <c r="D355" s="306"/>
      <c r="E355" s="306"/>
      <c r="F355" s="306"/>
      <c r="G355" s="306"/>
      <c r="H355" s="306"/>
      <c r="I355" s="307">
        <v>100000</v>
      </c>
      <c r="J355" s="51"/>
    </row>
    <row r="356" spans="2:10" ht="16.5" thickBot="1" x14ac:dyDescent="0.3">
      <c r="B356" s="46" t="s">
        <v>72</v>
      </c>
      <c r="C356" s="175"/>
      <c r="D356" s="175"/>
      <c r="E356" s="175"/>
      <c r="F356" s="175"/>
      <c r="G356" s="175"/>
      <c r="H356" s="175"/>
      <c r="I356" s="256">
        <v>1243000</v>
      </c>
      <c r="J356" s="51"/>
    </row>
    <row r="357" spans="2:10" ht="15.75" x14ac:dyDescent="0.25">
      <c r="B357" s="42"/>
      <c r="C357" s="42"/>
      <c r="D357" s="42"/>
      <c r="E357" s="42"/>
      <c r="F357" s="42"/>
      <c r="G357" s="42"/>
      <c r="H357" s="42"/>
      <c r="I357" s="126"/>
      <c r="J357" s="51"/>
    </row>
    <row r="358" spans="2:10" ht="15.75" x14ac:dyDescent="0.25">
      <c r="B358" s="42"/>
      <c r="C358" s="42"/>
      <c r="D358" s="42"/>
      <c r="E358" s="42"/>
      <c r="F358" s="42"/>
      <c r="G358" s="42"/>
      <c r="H358" s="42"/>
      <c r="I358" s="126"/>
      <c r="J358" s="51"/>
    </row>
    <row r="359" spans="2:10" ht="16.5" thickBot="1" x14ac:dyDescent="0.3">
      <c r="B359" s="83"/>
      <c r="C359" s="42"/>
      <c r="D359" s="42"/>
      <c r="E359" s="42"/>
      <c r="F359" s="42"/>
      <c r="G359" s="42"/>
      <c r="H359" s="42"/>
      <c r="I359" s="116" t="s">
        <v>289</v>
      </c>
      <c r="J359" s="51"/>
    </row>
    <row r="360" spans="2:10" ht="15.75" x14ac:dyDescent="0.25">
      <c r="B360" s="319" t="s">
        <v>104</v>
      </c>
      <c r="C360" s="334"/>
      <c r="D360" s="334"/>
      <c r="E360" s="334"/>
      <c r="F360" s="334"/>
      <c r="G360" s="334"/>
      <c r="H360" s="334"/>
      <c r="I360" s="335"/>
      <c r="J360" s="21"/>
    </row>
    <row r="361" spans="2:10" ht="15.75" x14ac:dyDescent="0.25">
      <c r="B361" s="69"/>
      <c r="C361" s="42"/>
      <c r="D361" s="42"/>
      <c r="E361" s="42"/>
      <c r="F361" s="42"/>
      <c r="G361" s="42"/>
      <c r="H361" s="42"/>
      <c r="I361" s="52"/>
      <c r="J361" s="21"/>
    </row>
    <row r="362" spans="2:10" ht="15.75" x14ac:dyDescent="0.25">
      <c r="B362" s="43" t="s">
        <v>117</v>
      </c>
      <c r="C362" s="85"/>
      <c r="D362" s="85"/>
      <c r="E362" s="85"/>
      <c r="F362" s="85"/>
      <c r="G362" s="85"/>
      <c r="H362" s="44" t="s">
        <v>377</v>
      </c>
      <c r="I362" s="45"/>
      <c r="J362" s="21"/>
    </row>
    <row r="363" spans="2:10" ht="16.5" thickBot="1" x14ac:dyDescent="0.3">
      <c r="B363" s="88" t="s">
        <v>226</v>
      </c>
      <c r="C363" s="67"/>
      <c r="D363" s="67"/>
      <c r="E363" s="67"/>
      <c r="F363" s="67"/>
      <c r="G363" s="67"/>
      <c r="H363" s="67"/>
      <c r="I363" s="68"/>
      <c r="J363" s="21"/>
    </row>
    <row r="364" spans="2:10" ht="15.75" customHeight="1" x14ac:dyDescent="0.25">
      <c r="B364" s="265" t="s">
        <v>38</v>
      </c>
      <c r="C364" s="374" t="s">
        <v>293</v>
      </c>
      <c r="D364" s="374"/>
      <c r="E364" s="374"/>
      <c r="F364" s="374"/>
      <c r="G364" s="374"/>
      <c r="H364" s="58"/>
      <c r="I364" s="48"/>
      <c r="J364" s="21"/>
    </row>
    <row r="365" spans="2:10" ht="15.75" customHeight="1" x14ac:dyDescent="0.25">
      <c r="B365" s="265"/>
      <c r="C365" s="266"/>
      <c r="D365" s="376" t="s">
        <v>325</v>
      </c>
      <c r="E365" s="376"/>
      <c r="F365" s="376"/>
      <c r="G365" s="266"/>
      <c r="H365" s="58"/>
      <c r="I365" s="48">
        <v>0</v>
      </c>
      <c r="J365" s="21"/>
    </row>
    <row r="366" spans="2:10" ht="15.75" customHeight="1" x14ac:dyDescent="0.25">
      <c r="B366" s="265"/>
      <c r="C366" s="266"/>
      <c r="D366" s="376" t="s">
        <v>326</v>
      </c>
      <c r="E366" s="376"/>
      <c r="F366" s="266"/>
      <c r="G366" s="266"/>
      <c r="H366" s="58"/>
      <c r="I366" s="48">
        <v>0</v>
      </c>
      <c r="J366" s="21"/>
    </row>
    <row r="367" spans="2:10" ht="15.75" x14ac:dyDescent="0.25">
      <c r="B367" s="267"/>
      <c r="C367" s="83"/>
      <c r="D367" s="83" t="s">
        <v>189</v>
      </c>
      <c r="E367" s="83"/>
      <c r="F367" s="83"/>
      <c r="G367" s="83"/>
      <c r="H367" s="58"/>
      <c r="I367" s="48">
        <v>0</v>
      </c>
      <c r="J367" s="21"/>
    </row>
    <row r="368" spans="2:10" ht="15.75" x14ac:dyDescent="0.25">
      <c r="B368" s="267"/>
      <c r="C368" s="83"/>
      <c r="D368" s="83" t="s">
        <v>146</v>
      </c>
      <c r="E368" s="83"/>
      <c r="F368" s="83"/>
      <c r="G368" s="83"/>
      <c r="H368" s="58"/>
      <c r="I368" s="48">
        <v>0</v>
      </c>
      <c r="J368" s="21"/>
    </row>
    <row r="369" spans="2:11" ht="15.75" x14ac:dyDescent="0.25">
      <c r="B369" s="267"/>
      <c r="C369" s="83"/>
      <c r="D369" s="83" t="s">
        <v>190</v>
      </c>
      <c r="E369" s="83"/>
      <c r="F369" s="83"/>
      <c r="G369" s="83"/>
      <c r="H369" s="58"/>
      <c r="I369" s="48">
        <v>100000</v>
      </c>
      <c r="J369" s="21"/>
    </row>
    <row r="370" spans="2:11" ht="15.75" x14ac:dyDescent="0.25">
      <c r="B370" s="267"/>
      <c r="C370" s="83"/>
      <c r="D370" s="83" t="s">
        <v>191</v>
      </c>
      <c r="E370" s="83"/>
      <c r="F370" s="83"/>
      <c r="G370" s="83"/>
      <c r="H370" s="58"/>
      <c r="I370" s="48">
        <v>0</v>
      </c>
      <c r="J370" s="21"/>
    </row>
    <row r="371" spans="2:11" ht="15.75" x14ac:dyDescent="0.25">
      <c r="B371" s="267"/>
      <c r="C371" s="83"/>
      <c r="D371" s="83" t="s">
        <v>192</v>
      </c>
      <c r="E371" s="83"/>
      <c r="F371" s="83"/>
      <c r="G371" s="83"/>
      <c r="H371" s="58"/>
      <c r="I371" s="48">
        <v>0</v>
      </c>
      <c r="J371" s="21"/>
    </row>
    <row r="372" spans="2:11" ht="15.75" x14ac:dyDescent="0.25">
      <c r="B372" s="267"/>
      <c r="C372" s="83"/>
      <c r="D372" s="83" t="s">
        <v>194</v>
      </c>
      <c r="E372" s="83"/>
      <c r="F372" s="83"/>
      <c r="G372" s="83"/>
      <c r="H372" s="58"/>
      <c r="I372" s="48">
        <v>50000</v>
      </c>
      <c r="J372" s="21"/>
    </row>
    <row r="373" spans="2:11" ht="15.75" x14ac:dyDescent="0.25">
      <c r="B373" s="267"/>
      <c r="C373" s="83"/>
      <c r="D373" s="83" t="s">
        <v>195</v>
      </c>
      <c r="E373" s="83"/>
      <c r="F373" s="83"/>
      <c r="G373" s="83"/>
      <c r="H373" s="58"/>
      <c r="I373" s="48">
        <v>50000</v>
      </c>
      <c r="J373" s="21"/>
    </row>
    <row r="374" spans="2:11" ht="15.75" x14ac:dyDescent="0.25">
      <c r="B374" s="267"/>
      <c r="C374" s="83"/>
      <c r="D374" s="83" t="s">
        <v>327</v>
      </c>
      <c r="E374" s="83"/>
      <c r="F374" s="83"/>
      <c r="G374" s="83"/>
      <c r="H374" s="58"/>
      <c r="I374" s="48">
        <v>0</v>
      </c>
      <c r="J374" s="21"/>
    </row>
    <row r="375" spans="2:11" ht="15.75" x14ac:dyDescent="0.25">
      <c r="B375" s="267"/>
      <c r="C375" s="83"/>
      <c r="D375" s="83" t="s">
        <v>328</v>
      </c>
      <c r="E375" s="83"/>
      <c r="F375" s="83"/>
      <c r="G375" s="83"/>
      <c r="H375" s="58"/>
      <c r="I375" s="48">
        <v>15000</v>
      </c>
      <c r="J375" s="21"/>
    </row>
    <row r="376" spans="2:11" ht="16.5" thickBot="1" x14ac:dyDescent="0.3">
      <c r="B376" s="49"/>
      <c r="C376" s="165"/>
      <c r="D376" s="165" t="s">
        <v>193</v>
      </c>
      <c r="E376" s="110"/>
      <c r="F376" s="110"/>
      <c r="G376" s="110"/>
      <c r="H376" s="61"/>
      <c r="I376" s="50">
        <v>150000</v>
      </c>
      <c r="J376" s="21"/>
    </row>
    <row r="377" spans="2:11" ht="17.25" thickTop="1" thickBot="1" x14ac:dyDescent="0.3">
      <c r="B377" s="46" t="s">
        <v>71</v>
      </c>
      <c r="C377" s="54"/>
      <c r="D377" s="54"/>
      <c r="E377" s="54"/>
      <c r="F377" s="54"/>
      <c r="G377" s="54"/>
      <c r="H377" s="54"/>
      <c r="I377" s="55">
        <f>SUM(I365:I376)</f>
        <v>365000</v>
      </c>
      <c r="J377" s="21"/>
      <c r="K377" s="66"/>
    </row>
    <row r="378" spans="2:11" ht="30" customHeight="1" thickBot="1" x14ac:dyDescent="0.3">
      <c r="B378" s="78"/>
      <c r="C378" s="42"/>
      <c r="D378" s="42"/>
      <c r="E378" s="42"/>
      <c r="F378" s="42"/>
      <c r="G378" s="42"/>
      <c r="H378" s="42"/>
      <c r="I378" s="134"/>
      <c r="J378" s="21"/>
      <c r="K378" s="66"/>
    </row>
    <row r="379" spans="2:11" ht="15.75" x14ac:dyDescent="0.25">
      <c r="B379" s="319" t="s">
        <v>252</v>
      </c>
      <c r="C379" s="334"/>
      <c r="D379" s="334"/>
      <c r="E379" s="334"/>
      <c r="F379" s="334"/>
      <c r="G379" s="334"/>
      <c r="H379" s="334"/>
      <c r="I379" s="335"/>
      <c r="J379" s="21"/>
      <c r="K379" s="66"/>
    </row>
    <row r="380" spans="2:11" ht="15.75" x14ac:dyDescent="0.25">
      <c r="B380" s="43" t="s">
        <v>117</v>
      </c>
      <c r="C380" s="85"/>
      <c r="D380" s="85"/>
      <c r="E380" s="85"/>
      <c r="F380" s="85"/>
      <c r="G380" s="85"/>
      <c r="H380" s="44" t="s">
        <v>377</v>
      </c>
      <c r="I380" s="45"/>
      <c r="J380" s="21"/>
    </row>
    <row r="381" spans="2:11" ht="16.5" thickBot="1" x14ac:dyDescent="0.3">
      <c r="B381" s="88" t="s">
        <v>226</v>
      </c>
      <c r="C381" s="67"/>
      <c r="D381" s="67"/>
      <c r="E381" s="67"/>
      <c r="F381" s="67"/>
      <c r="G381" s="67"/>
      <c r="H381" s="67"/>
      <c r="I381" s="89"/>
      <c r="J381" s="21"/>
    </row>
    <row r="382" spans="2:11" ht="15.75" x14ac:dyDescent="0.25">
      <c r="B382" s="100" t="s">
        <v>48</v>
      </c>
      <c r="C382" s="367" t="s">
        <v>49</v>
      </c>
      <c r="D382" s="367"/>
      <c r="E382" s="367"/>
      <c r="F382" s="367"/>
      <c r="G382" s="367"/>
      <c r="H382" s="128"/>
      <c r="I382" s="129">
        <v>6564000</v>
      </c>
      <c r="J382" s="21"/>
    </row>
    <row r="383" spans="2:11" ht="15.75" x14ac:dyDescent="0.25">
      <c r="B383" s="49"/>
      <c r="C383" s="84" t="s">
        <v>170</v>
      </c>
      <c r="D383" s="154"/>
      <c r="E383" s="154"/>
      <c r="F383" s="98"/>
      <c r="G383" s="84"/>
      <c r="H383" s="154"/>
      <c r="I383" s="155"/>
      <c r="J383" s="21"/>
    </row>
    <row r="384" spans="2:11" ht="15.75" x14ac:dyDescent="0.25">
      <c r="B384" s="130" t="s">
        <v>135</v>
      </c>
      <c r="C384" s="105" t="s">
        <v>160</v>
      </c>
      <c r="D384" s="131"/>
      <c r="E384" s="131"/>
      <c r="F384" s="152"/>
      <c r="G384" s="131"/>
      <c r="H384" s="131"/>
      <c r="I384" s="146">
        <v>1101000</v>
      </c>
      <c r="J384" s="21"/>
    </row>
    <row r="385" spans="2:10" ht="15.75" x14ac:dyDescent="0.25">
      <c r="B385" s="130" t="s">
        <v>56</v>
      </c>
      <c r="C385" s="105" t="s">
        <v>254</v>
      </c>
      <c r="D385" s="131"/>
      <c r="E385" s="131"/>
      <c r="F385" s="152"/>
      <c r="G385" s="131"/>
      <c r="H385" s="131"/>
      <c r="I385" s="146">
        <v>266000</v>
      </c>
      <c r="J385" s="21"/>
    </row>
    <row r="386" spans="2:10" ht="15.75" x14ac:dyDescent="0.25">
      <c r="B386" s="130" t="s">
        <v>183</v>
      </c>
      <c r="C386" s="105" t="s">
        <v>184</v>
      </c>
      <c r="D386" s="105"/>
      <c r="E386" s="105"/>
      <c r="F386" s="105"/>
      <c r="G386" s="105"/>
      <c r="H386" s="153"/>
      <c r="I386" s="106">
        <v>0</v>
      </c>
      <c r="J386" s="21"/>
    </row>
    <row r="387" spans="2:10" ht="15.75" x14ac:dyDescent="0.25">
      <c r="B387" s="130" t="s">
        <v>17</v>
      </c>
      <c r="C387" s="105" t="s">
        <v>248</v>
      </c>
      <c r="D387" s="105"/>
      <c r="E387" s="105"/>
      <c r="F387" s="105"/>
      <c r="G387" s="105"/>
      <c r="H387" s="153"/>
      <c r="I387" s="106">
        <v>0</v>
      </c>
      <c r="J387" s="21"/>
    </row>
    <row r="388" spans="2:10" ht="15.75" x14ac:dyDescent="0.25">
      <c r="B388" s="130" t="s">
        <v>19</v>
      </c>
      <c r="C388" s="340" t="s">
        <v>50</v>
      </c>
      <c r="D388" s="340"/>
      <c r="E388" s="340"/>
      <c r="F388" s="340"/>
      <c r="G388" s="340"/>
      <c r="H388" s="153"/>
      <c r="I388" s="106">
        <v>1030000</v>
      </c>
      <c r="J388" s="21"/>
    </row>
    <row r="389" spans="2:10" ht="15.75" x14ac:dyDescent="0.25">
      <c r="B389" s="130" t="s">
        <v>26</v>
      </c>
      <c r="C389" s="340" t="s">
        <v>145</v>
      </c>
      <c r="D389" s="340"/>
      <c r="E389" s="340"/>
      <c r="F389" s="340"/>
      <c r="G389" s="340"/>
      <c r="H389" s="153"/>
      <c r="I389" s="106">
        <v>0</v>
      </c>
      <c r="J389" s="51"/>
    </row>
    <row r="390" spans="2:10" ht="15.75" x14ac:dyDescent="0.25">
      <c r="B390" s="47" t="s">
        <v>21</v>
      </c>
      <c r="C390" s="160" t="s">
        <v>22</v>
      </c>
      <c r="D390" s="83"/>
      <c r="E390" s="83"/>
      <c r="F390" s="83"/>
      <c r="G390" s="160"/>
      <c r="H390" s="58"/>
      <c r="I390" s="48">
        <v>980000</v>
      </c>
      <c r="J390" s="51"/>
    </row>
    <row r="391" spans="2:10" ht="15.75" x14ac:dyDescent="0.25">
      <c r="B391" s="49"/>
      <c r="C391" s="165"/>
      <c r="D391" s="87" t="s">
        <v>368</v>
      </c>
      <c r="E391" s="87"/>
      <c r="F391" s="87"/>
      <c r="G391" s="165"/>
      <c r="H391" s="61"/>
      <c r="I391" s="50"/>
      <c r="J391" s="51"/>
    </row>
    <row r="392" spans="2:10" ht="15.75" x14ac:dyDescent="0.25">
      <c r="B392" s="47" t="s">
        <v>24</v>
      </c>
      <c r="C392" s="160" t="s">
        <v>25</v>
      </c>
      <c r="D392" s="83"/>
      <c r="E392" s="83"/>
      <c r="F392" s="83"/>
      <c r="G392" s="160"/>
      <c r="H392" s="58"/>
      <c r="I392" s="48">
        <v>30000</v>
      </c>
      <c r="J392" s="51"/>
    </row>
    <row r="393" spans="2:10" ht="15.75" x14ac:dyDescent="0.25">
      <c r="B393" s="47"/>
      <c r="C393" s="160" t="s">
        <v>253</v>
      </c>
      <c r="D393" s="83"/>
      <c r="E393" s="83"/>
      <c r="F393" s="83"/>
      <c r="G393" s="160"/>
      <c r="H393" s="58"/>
      <c r="I393" s="48"/>
      <c r="J393" s="51"/>
    </row>
    <row r="394" spans="2:10" ht="15.75" x14ac:dyDescent="0.25">
      <c r="B394" s="107" t="s">
        <v>27</v>
      </c>
      <c r="C394" s="85" t="s">
        <v>28</v>
      </c>
      <c r="D394" s="159"/>
      <c r="E394" s="159"/>
      <c r="F394" s="159"/>
      <c r="G394" s="85"/>
      <c r="H394" s="180"/>
      <c r="I394" s="108">
        <v>0</v>
      </c>
      <c r="J394" s="51"/>
    </row>
    <row r="395" spans="2:10" ht="15.75" x14ac:dyDescent="0.25">
      <c r="B395" s="47"/>
      <c r="C395" s="160"/>
      <c r="D395" s="83" t="s">
        <v>118</v>
      </c>
      <c r="E395" s="83"/>
      <c r="F395" s="83"/>
      <c r="G395" s="83"/>
      <c r="H395" s="83"/>
      <c r="I395" s="117"/>
      <c r="J395" s="51"/>
    </row>
    <row r="396" spans="2:10" ht="15.75" x14ac:dyDescent="0.25">
      <c r="B396" s="49"/>
      <c r="C396" s="165"/>
      <c r="D396" s="87" t="s">
        <v>125</v>
      </c>
      <c r="E396" s="87"/>
      <c r="F396" s="87"/>
      <c r="G396" s="165"/>
      <c r="H396" s="61"/>
      <c r="I396" s="50"/>
      <c r="J396" s="51"/>
    </row>
    <row r="397" spans="2:10" ht="15.75" x14ac:dyDescent="0.25">
      <c r="B397" s="47" t="s">
        <v>29</v>
      </c>
      <c r="C397" s="160" t="s">
        <v>30</v>
      </c>
      <c r="D397" s="83"/>
      <c r="E397" s="83"/>
      <c r="F397" s="83"/>
      <c r="G397" s="160"/>
      <c r="H397" s="58"/>
      <c r="I397" s="48">
        <v>250000</v>
      </c>
      <c r="J397" s="51"/>
    </row>
    <row r="398" spans="2:10" ht="15.75" x14ac:dyDescent="0.25">
      <c r="B398" s="107" t="s">
        <v>59</v>
      </c>
      <c r="C398" s="85" t="s">
        <v>60</v>
      </c>
      <c r="D398" s="85"/>
      <c r="E398" s="159"/>
      <c r="F398" s="315"/>
      <c r="G398" s="85"/>
      <c r="H398" s="180"/>
      <c r="I398" s="108">
        <v>700000</v>
      </c>
      <c r="J398" s="51"/>
    </row>
    <row r="399" spans="2:10" ht="15.75" x14ac:dyDescent="0.25">
      <c r="B399" s="49"/>
      <c r="C399" s="165"/>
      <c r="D399" s="373" t="s">
        <v>357</v>
      </c>
      <c r="E399" s="373"/>
      <c r="F399" s="373"/>
      <c r="G399" s="373"/>
      <c r="H399" s="373"/>
      <c r="I399" s="50">
        <v>0</v>
      </c>
      <c r="J399" s="51"/>
    </row>
    <row r="400" spans="2:10" ht="15.75" x14ac:dyDescent="0.25">
      <c r="B400" s="130" t="s">
        <v>33</v>
      </c>
      <c r="C400" s="162" t="s">
        <v>249</v>
      </c>
      <c r="D400" s="115"/>
      <c r="E400" s="115"/>
      <c r="F400" s="115"/>
      <c r="G400" s="115"/>
      <c r="H400" s="115"/>
      <c r="I400" s="106">
        <v>0</v>
      </c>
      <c r="J400" s="51"/>
    </row>
    <row r="401" spans="1:10" ht="15.75" x14ac:dyDescent="0.25">
      <c r="B401" s="47" t="s">
        <v>66</v>
      </c>
      <c r="C401" s="160" t="s">
        <v>67</v>
      </c>
      <c r="D401" s="83"/>
      <c r="E401" s="83"/>
      <c r="F401" s="83"/>
      <c r="G401" s="160"/>
      <c r="H401" s="58"/>
      <c r="I401" s="48">
        <v>50000</v>
      </c>
      <c r="J401" s="51"/>
    </row>
    <row r="402" spans="1:10" ht="15.75" x14ac:dyDescent="0.25">
      <c r="B402" s="49"/>
      <c r="C402" s="165"/>
      <c r="D402" s="165" t="s">
        <v>358</v>
      </c>
      <c r="E402" s="87"/>
      <c r="F402" s="87"/>
      <c r="G402" s="165"/>
      <c r="H402" s="61"/>
      <c r="I402" s="50"/>
      <c r="J402" s="51"/>
    </row>
    <row r="403" spans="1:10" ht="15.75" x14ac:dyDescent="0.25">
      <c r="B403" s="107" t="s">
        <v>36</v>
      </c>
      <c r="C403" s="347" t="s">
        <v>41</v>
      </c>
      <c r="D403" s="347"/>
      <c r="E403" s="347"/>
      <c r="F403" s="347"/>
      <c r="G403" s="347"/>
      <c r="H403" s="58"/>
      <c r="I403" s="48">
        <v>290000</v>
      </c>
      <c r="J403" s="51"/>
    </row>
    <row r="404" spans="1:10" ht="15.75" x14ac:dyDescent="0.25">
      <c r="B404" s="130" t="s">
        <v>196</v>
      </c>
      <c r="C404" s="164" t="s">
        <v>250</v>
      </c>
      <c r="D404" s="164"/>
      <c r="E404" s="164"/>
      <c r="F404" s="164"/>
      <c r="G404" s="164"/>
      <c r="H404" s="153"/>
      <c r="I404" s="106">
        <v>0</v>
      </c>
      <c r="J404" s="51"/>
    </row>
    <row r="405" spans="1:10" ht="16.5" thickBot="1" x14ac:dyDescent="0.3">
      <c r="B405" s="179" t="s">
        <v>233</v>
      </c>
      <c r="C405" s="83" t="s">
        <v>251</v>
      </c>
      <c r="D405" s="83"/>
      <c r="E405" s="83"/>
      <c r="F405" s="83"/>
      <c r="G405" s="83"/>
      <c r="H405" s="58"/>
      <c r="I405" s="48">
        <v>0</v>
      </c>
      <c r="J405" s="51"/>
    </row>
    <row r="406" spans="1:10" ht="17.25" thickTop="1" thickBot="1" x14ac:dyDescent="0.3">
      <c r="B406" s="95" t="s">
        <v>71</v>
      </c>
      <c r="C406" s="54"/>
      <c r="D406" s="54"/>
      <c r="E406" s="54"/>
      <c r="F406" s="54"/>
      <c r="G406" s="54"/>
      <c r="H406" s="54"/>
      <c r="I406" s="55">
        <f>SUM(I382:I405)</f>
        <v>11261000</v>
      </c>
      <c r="J406" s="51"/>
    </row>
    <row r="407" spans="1:10" ht="15.75" x14ac:dyDescent="0.25">
      <c r="B407" s="42"/>
      <c r="C407" s="42"/>
      <c r="D407" s="42"/>
      <c r="E407" s="42"/>
      <c r="F407" s="42"/>
      <c r="G407" s="42"/>
      <c r="H407" s="42"/>
      <c r="I407" s="126"/>
      <c r="J407" s="51"/>
    </row>
    <row r="408" spans="1:10" ht="15.75" x14ac:dyDescent="0.25">
      <c r="B408" s="42"/>
      <c r="C408" s="42"/>
      <c r="D408" s="42"/>
      <c r="E408" s="42"/>
      <c r="F408" s="42"/>
      <c r="G408" s="42"/>
      <c r="H408" s="42"/>
      <c r="I408" s="126"/>
      <c r="J408" s="21"/>
    </row>
    <row r="409" spans="1:10" ht="15.75" x14ac:dyDescent="0.25">
      <c r="B409" s="42"/>
      <c r="C409" s="42"/>
      <c r="D409" s="42"/>
      <c r="E409" s="42"/>
      <c r="F409" s="42"/>
      <c r="G409" s="42"/>
      <c r="H409" s="42"/>
      <c r="I409" s="126"/>
      <c r="J409" s="21"/>
    </row>
    <row r="410" spans="1:10" ht="16.5" thickBot="1" x14ac:dyDescent="0.3">
      <c r="B410" s="42"/>
      <c r="C410" s="42"/>
      <c r="D410" s="42"/>
      <c r="E410" s="42"/>
      <c r="F410" s="42"/>
      <c r="G410" s="42"/>
      <c r="H410" s="42"/>
      <c r="I410" s="116" t="s">
        <v>291</v>
      </c>
      <c r="J410" s="21"/>
    </row>
    <row r="411" spans="1:10" ht="15.75" x14ac:dyDescent="0.25">
      <c r="A411" s="51"/>
      <c r="B411" s="319" t="s">
        <v>68</v>
      </c>
      <c r="C411" s="334"/>
      <c r="D411" s="334"/>
      <c r="E411" s="334"/>
      <c r="F411" s="334"/>
      <c r="G411" s="334"/>
      <c r="H411" s="334"/>
      <c r="I411" s="335"/>
      <c r="J411" s="21"/>
    </row>
    <row r="412" spans="1:10" ht="15.75" x14ac:dyDescent="0.25">
      <c r="A412" s="51"/>
      <c r="B412" s="69"/>
      <c r="C412" s="86"/>
      <c r="D412" s="86"/>
      <c r="E412" s="86"/>
      <c r="F412" s="86"/>
      <c r="G412" s="86"/>
      <c r="H412" s="86"/>
      <c r="I412" s="48"/>
      <c r="J412" s="21"/>
    </row>
    <row r="413" spans="1:10" ht="15.75" x14ac:dyDescent="0.25">
      <c r="A413" s="51"/>
      <c r="B413" s="43" t="s">
        <v>117</v>
      </c>
      <c r="C413" s="85"/>
      <c r="D413" s="85"/>
      <c r="E413" s="85"/>
      <c r="F413" s="85"/>
      <c r="G413" s="85"/>
      <c r="H413" s="44" t="s">
        <v>377</v>
      </c>
      <c r="I413" s="45"/>
      <c r="J413" s="21"/>
    </row>
    <row r="414" spans="1:10" ht="16.5" thickBot="1" x14ac:dyDescent="0.3">
      <c r="A414" s="51"/>
      <c r="B414" s="88" t="s">
        <v>261</v>
      </c>
      <c r="C414" s="67"/>
      <c r="D414" s="67"/>
      <c r="E414" s="67"/>
      <c r="F414" s="67"/>
      <c r="G414" s="67"/>
      <c r="H414" s="67"/>
      <c r="I414" s="68"/>
      <c r="J414" s="21"/>
    </row>
    <row r="415" spans="1:10" ht="15.75" x14ac:dyDescent="0.25">
      <c r="A415" s="51"/>
      <c r="B415" s="47" t="s">
        <v>69</v>
      </c>
      <c r="C415" s="86" t="s">
        <v>70</v>
      </c>
      <c r="D415" s="86"/>
      <c r="E415" s="86"/>
      <c r="F415" s="86"/>
      <c r="G415" s="58"/>
      <c r="H415" s="58"/>
      <c r="I415" s="48"/>
      <c r="J415" s="21"/>
    </row>
    <row r="416" spans="1:10" ht="15.75" x14ac:dyDescent="0.25">
      <c r="A416" s="51"/>
      <c r="B416" s="47"/>
      <c r="C416" s="86"/>
      <c r="D416" s="86" t="s">
        <v>126</v>
      </c>
      <c r="E416" s="86"/>
      <c r="F416" s="86"/>
      <c r="G416" s="58"/>
      <c r="H416" s="58"/>
      <c r="I416" s="48"/>
      <c r="J416" s="21"/>
    </row>
    <row r="417" spans="1:10" ht="15.75" x14ac:dyDescent="0.25">
      <c r="A417" s="51"/>
      <c r="B417" s="47"/>
      <c r="C417" s="86"/>
      <c r="D417" s="86" t="s">
        <v>154</v>
      </c>
      <c r="E417" s="86"/>
      <c r="F417" s="86"/>
      <c r="G417" s="58"/>
      <c r="H417" s="58"/>
      <c r="I417" s="48"/>
      <c r="J417" s="21"/>
    </row>
    <row r="418" spans="1:10" ht="15.75" x14ac:dyDescent="0.25">
      <c r="A418" s="51"/>
      <c r="B418" s="47"/>
      <c r="C418" s="86"/>
      <c r="D418" s="86" t="s">
        <v>128</v>
      </c>
      <c r="E418" s="86"/>
      <c r="F418" s="86"/>
      <c r="G418" s="58"/>
      <c r="H418" s="58"/>
      <c r="I418" s="48"/>
      <c r="J418" s="21"/>
    </row>
    <row r="419" spans="1:10" ht="15.75" x14ac:dyDescent="0.25">
      <c r="A419" s="51"/>
      <c r="B419" s="47"/>
      <c r="C419" s="86"/>
      <c r="D419" s="86" t="s">
        <v>127</v>
      </c>
      <c r="E419" s="86"/>
      <c r="F419" s="86"/>
      <c r="G419" s="58"/>
      <c r="H419" s="58"/>
      <c r="I419" s="48"/>
      <c r="J419" s="21"/>
    </row>
    <row r="420" spans="1:10" ht="15.75" x14ac:dyDescent="0.25">
      <c r="A420" s="51"/>
      <c r="B420" s="47"/>
      <c r="C420" s="86"/>
      <c r="D420" s="86" t="s">
        <v>2</v>
      </c>
      <c r="E420" s="86"/>
      <c r="F420" s="86"/>
      <c r="G420" s="58"/>
      <c r="H420" s="58"/>
      <c r="I420" s="48"/>
      <c r="J420" s="21"/>
    </row>
    <row r="421" spans="1:10" ht="15.75" x14ac:dyDescent="0.25">
      <c r="A421" s="51"/>
      <c r="B421" s="47"/>
      <c r="C421" s="86"/>
      <c r="D421" s="86" t="s">
        <v>115</v>
      </c>
      <c r="E421" s="86"/>
      <c r="F421" s="86"/>
      <c r="G421" s="58"/>
      <c r="H421" s="58"/>
      <c r="I421" s="48"/>
      <c r="J421" s="21"/>
    </row>
    <row r="422" spans="1:10" ht="16.5" thickBot="1" x14ac:dyDescent="0.3">
      <c r="A422" s="51"/>
      <c r="B422" s="156"/>
      <c r="C422" s="157"/>
      <c r="D422" s="157" t="s">
        <v>116</v>
      </c>
      <c r="E422" s="157"/>
      <c r="F422" s="157"/>
      <c r="G422" s="157"/>
      <c r="H422" s="157"/>
      <c r="I422" s="158"/>
      <c r="J422" s="21"/>
    </row>
    <row r="423" spans="1:10" ht="17.25" thickTop="1" thickBot="1" x14ac:dyDescent="0.3">
      <c r="A423" s="51"/>
      <c r="B423" s="46" t="s">
        <v>71</v>
      </c>
      <c r="C423" s="54"/>
      <c r="D423" s="54"/>
      <c r="E423" s="54"/>
      <c r="F423" s="54"/>
      <c r="G423" s="54"/>
      <c r="H423" s="54"/>
      <c r="I423" s="55">
        <v>2400000</v>
      </c>
      <c r="J423" s="21"/>
    </row>
    <row r="424" spans="1:10" ht="16.5" thickBot="1" x14ac:dyDescent="0.3">
      <c r="B424" s="42"/>
      <c r="C424" s="42"/>
      <c r="D424" s="42"/>
      <c r="E424" s="42"/>
      <c r="F424" s="42"/>
      <c r="G424" s="42"/>
      <c r="H424" s="42"/>
      <c r="I424" s="126"/>
      <c r="J424" s="21"/>
    </row>
    <row r="425" spans="1:10" ht="15.75" x14ac:dyDescent="0.25">
      <c r="B425" s="319" t="s">
        <v>134</v>
      </c>
      <c r="C425" s="334"/>
      <c r="D425" s="334"/>
      <c r="E425" s="334"/>
      <c r="F425" s="334"/>
      <c r="G425" s="334"/>
      <c r="H425" s="334"/>
      <c r="I425" s="335"/>
      <c r="J425" s="21"/>
    </row>
    <row r="426" spans="1:10" ht="15.75" x14ac:dyDescent="0.25">
      <c r="B426" s="308"/>
      <c r="C426" s="309"/>
      <c r="D426" s="309"/>
      <c r="E426" s="309"/>
      <c r="F426" s="309"/>
      <c r="G426" s="309"/>
      <c r="H426" s="309"/>
      <c r="I426" s="310"/>
      <c r="J426" s="21"/>
    </row>
    <row r="427" spans="1:10" ht="15.75" x14ac:dyDescent="0.25">
      <c r="B427" s="43" t="s">
        <v>117</v>
      </c>
      <c r="C427" s="85"/>
      <c r="D427" s="85"/>
      <c r="E427" s="85"/>
      <c r="F427" s="85"/>
      <c r="G427" s="85"/>
      <c r="H427" s="44" t="s">
        <v>377</v>
      </c>
      <c r="I427" s="45"/>
      <c r="J427" s="21"/>
    </row>
    <row r="428" spans="1:10" ht="16.5" thickBot="1" x14ac:dyDescent="0.3">
      <c r="B428" s="46" t="s">
        <v>236</v>
      </c>
      <c r="C428" s="67"/>
      <c r="D428" s="67"/>
      <c r="E428" s="67"/>
      <c r="F428" s="67"/>
      <c r="G428" s="67"/>
      <c r="H428" s="67"/>
      <c r="I428" s="89"/>
      <c r="J428" s="21"/>
    </row>
    <row r="429" spans="1:10" ht="15.75" x14ac:dyDescent="0.25">
      <c r="B429" s="100" t="s">
        <v>132</v>
      </c>
      <c r="C429" s="101" t="s">
        <v>47</v>
      </c>
      <c r="D429" s="101"/>
      <c r="E429" s="101"/>
      <c r="F429" s="101"/>
      <c r="G429" s="101"/>
      <c r="H429" s="101"/>
      <c r="I429" s="129">
        <v>70200000</v>
      </c>
      <c r="J429" s="21"/>
    </row>
    <row r="430" spans="1:10" ht="15.75" x14ac:dyDescent="0.25">
      <c r="B430" s="47"/>
      <c r="C430" s="160"/>
      <c r="D430" s="160"/>
      <c r="E430" s="160" t="s">
        <v>111</v>
      </c>
      <c r="F430" s="160"/>
      <c r="G430" s="160"/>
      <c r="H430" s="160"/>
      <c r="I430" s="48">
        <v>40000000</v>
      </c>
      <c r="J430" s="21"/>
    </row>
    <row r="431" spans="1:10" ht="16.5" thickBot="1" x14ac:dyDescent="0.3">
      <c r="B431" s="47"/>
      <c r="C431" s="160"/>
      <c r="D431" s="160"/>
      <c r="E431" s="160"/>
      <c r="F431" s="160"/>
      <c r="G431" s="160"/>
      <c r="H431" s="160"/>
      <c r="I431" s="48"/>
      <c r="J431" s="21"/>
    </row>
    <row r="432" spans="1:10" ht="15.75" x14ac:dyDescent="0.25">
      <c r="B432" s="253" t="s">
        <v>153</v>
      </c>
      <c r="C432" s="254" t="s">
        <v>156</v>
      </c>
      <c r="D432" s="254"/>
      <c r="E432" s="254"/>
      <c r="F432" s="254"/>
      <c r="G432" s="254"/>
      <c r="H432" s="254"/>
      <c r="I432" s="255">
        <v>20000000</v>
      </c>
      <c r="J432" s="21"/>
    </row>
    <row r="433" spans="2:11" ht="15.75" x14ac:dyDescent="0.25">
      <c r="B433" s="311"/>
      <c r="C433" s="312" t="s">
        <v>157</v>
      </c>
      <c r="D433" s="312"/>
      <c r="E433" s="312"/>
      <c r="F433" s="312"/>
      <c r="G433" s="312"/>
      <c r="H433" s="312"/>
      <c r="I433" s="313"/>
      <c r="J433" s="21"/>
    </row>
    <row r="434" spans="2:11" ht="15.75" x14ac:dyDescent="0.25">
      <c r="B434" s="47" t="s">
        <v>133</v>
      </c>
      <c r="C434" s="314" t="s">
        <v>158</v>
      </c>
      <c r="D434" s="160"/>
      <c r="E434" s="160"/>
      <c r="F434" s="160"/>
      <c r="G434" s="160"/>
      <c r="H434" s="160"/>
      <c r="I434" s="48">
        <v>5800000</v>
      </c>
      <c r="J434" s="21"/>
    </row>
    <row r="435" spans="2:11" ht="15.75" x14ac:dyDescent="0.25">
      <c r="B435" s="47"/>
      <c r="C435" s="314" t="s">
        <v>159</v>
      </c>
      <c r="D435" s="160"/>
      <c r="E435" s="160"/>
      <c r="F435" s="160"/>
      <c r="G435" s="160"/>
      <c r="H435" s="118">
        <v>5700000</v>
      </c>
      <c r="I435" s="48"/>
      <c r="J435" s="21"/>
    </row>
    <row r="436" spans="2:11" ht="15.75" x14ac:dyDescent="0.25">
      <c r="B436" s="49"/>
      <c r="C436" s="312" t="s">
        <v>199</v>
      </c>
      <c r="D436" s="165"/>
      <c r="E436" s="165"/>
      <c r="F436" s="165"/>
      <c r="G436" s="165"/>
      <c r="H436" s="98">
        <v>100000</v>
      </c>
      <c r="I436" s="50"/>
      <c r="J436" s="21"/>
    </row>
    <row r="437" spans="2:11" ht="15.75" x14ac:dyDescent="0.25">
      <c r="B437" s="47" t="s">
        <v>40</v>
      </c>
      <c r="C437" s="314" t="s">
        <v>302</v>
      </c>
      <c r="D437" s="160"/>
      <c r="E437" s="160"/>
      <c r="F437" s="160"/>
      <c r="G437" s="160"/>
      <c r="H437" s="160"/>
      <c r="I437" s="48">
        <v>1200000</v>
      </c>
      <c r="J437" s="21"/>
    </row>
    <row r="438" spans="2:11" ht="16.5" thickBot="1" x14ac:dyDescent="0.3">
      <c r="B438" s="46" t="s">
        <v>72</v>
      </c>
      <c r="C438" s="175"/>
      <c r="D438" s="175"/>
      <c r="E438" s="175"/>
      <c r="F438" s="175"/>
      <c r="G438" s="175"/>
      <c r="H438" s="175"/>
      <c r="I438" s="256">
        <f>SUM(I429:I437)</f>
        <v>137200000</v>
      </c>
      <c r="J438" s="21"/>
    </row>
    <row r="439" spans="2:11" ht="15.75" thickBot="1" x14ac:dyDescent="0.3">
      <c r="B439" s="51"/>
      <c r="C439" s="51"/>
      <c r="D439" s="51"/>
      <c r="E439" s="51"/>
      <c r="F439" s="51"/>
      <c r="G439" s="51"/>
      <c r="H439" s="51"/>
      <c r="I439" s="51"/>
      <c r="J439" s="21"/>
    </row>
    <row r="440" spans="2:11" ht="15.75" x14ac:dyDescent="0.25">
      <c r="B440" s="319" t="s">
        <v>136</v>
      </c>
      <c r="C440" s="334"/>
      <c r="D440" s="334"/>
      <c r="E440" s="334"/>
      <c r="F440" s="334"/>
      <c r="G440" s="334"/>
      <c r="H440" s="334"/>
      <c r="I440" s="335"/>
      <c r="J440" s="21"/>
    </row>
    <row r="441" spans="2:11" ht="15.75" x14ac:dyDescent="0.25">
      <c r="B441" s="69"/>
      <c r="C441" s="160"/>
      <c r="D441" s="160"/>
      <c r="E441" s="160"/>
      <c r="F441" s="160"/>
      <c r="G441" s="160"/>
      <c r="H441" s="160"/>
      <c r="I441" s="48"/>
      <c r="J441" s="21"/>
    </row>
    <row r="442" spans="2:11" ht="15.75" x14ac:dyDescent="0.25">
      <c r="B442" s="43" t="s">
        <v>117</v>
      </c>
      <c r="C442" s="85"/>
      <c r="D442" s="85"/>
      <c r="E442" s="85"/>
      <c r="F442" s="85"/>
      <c r="G442" s="85"/>
      <c r="H442" s="44" t="s">
        <v>377</v>
      </c>
      <c r="I442" s="45"/>
      <c r="J442" s="21"/>
    </row>
    <row r="443" spans="2:11" ht="16.5" thickBot="1" x14ac:dyDescent="0.3">
      <c r="B443" s="88" t="s">
        <v>226</v>
      </c>
      <c r="C443" s="67"/>
      <c r="D443" s="67"/>
      <c r="E443" s="67"/>
      <c r="F443" s="67"/>
      <c r="G443" s="67"/>
      <c r="H443" s="67"/>
      <c r="I443" s="68"/>
      <c r="J443" s="21"/>
    </row>
    <row r="444" spans="2:11" ht="15.75" x14ac:dyDescent="0.25">
      <c r="B444" s="47" t="s">
        <v>187</v>
      </c>
      <c r="C444" s="160" t="s">
        <v>39</v>
      </c>
      <c r="D444" s="160"/>
      <c r="E444" s="160"/>
      <c r="F444" s="160"/>
      <c r="G444" s="58"/>
      <c r="H444" s="58"/>
      <c r="I444" s="48"/>
      <c r="J444" s="21"/>
    </row>
    <row r="445" spans="2:11" ht="16.5" thickBot="1" x14ac:dyDescent="0.3">
      <c r="B445" s="53"/>
      <c r="C445" s="160"/>
      <c r="D445" s="160" t="s">
        <v>137</v>
      </c>
      <c r="E445" s="160"/>
      <c r="F445" s="160"/>
      <c r="G445" s="58"/>
      <c r="H445" s="58"/>
      <c r="I445" s="48">
        <v>378118496</v>
      </c>
      <c r="J445" s="21"/>
    </row>
    <row r="446" spans="2:11" ht="17.25" thickTop="1" thickBot="1" x14ac:dyDescent="0.3">
      <c r="B446" s="46" t="s">
        <v>71</v>
      </c>
      <c r="C446" s="54"/>
      <c r="D446" s="54"/>
      <c r="E446" s="54"/>
      <c r="F446" s="54"/>
      <c r="G446" s="54"/>
      <c r="H446" s="54"/>
      <c r="I446" s="55">
        <v>378168496</v>
      </c>
      <c r="J446" s="21"/>
    </row>
    <row r="447" spans="2:11" x14ac:dyDescent="0.25">
      <c r="B447" s="166" t="s">
        <v>129</v>
      </c>
      <c r="C447" s="167"/>
      <c r="D447" s="167"/>
      <c r="E447" s="167"/>
      <c r="F447" s="167"/>
      <c r="G447" s="167"/>
      <c r="H447" s="167"/>
      <c r="I447" s="168"/>
      <c r="J447" s="21"/>
    </row>
    <row r="448" spans="2:11" x14ac:dyDescent="0.25">
      <c r="B448" s="169" t="s">
        <v>138</v>
      </c>
      <c r="C448" s="170" t="s">
        <v>139</v>
      </c>
      <c r="D448" s="170"/>
      <c r="E448" s="170"/>
      <c r="F448" s="170"/>
      <c r="G448" s="170"/>
      <c r="H448" s="170"/>
      <c r="I448" s="171">
        <v>109500000</v>
      </c>
      <c r="J448" s="21"/>
      <c r="K448" s="66"/>
    </row>
    <row r="449" spans="2:11" ht="15.75" thickBot="1" x14ac:dyDescent="0.3">
      <c r="B449" s="172" t="s">
        <v>337</v>
      </c>
      <c r="C449" s="173" t="s">
        <v>338</v>
      </c>
      <c r="D449" s="173"/>
      <c r="E449" s="173"/>
      <c r="F449" s="173"/>
      <c r="G449" s="173"/>
      <c r="H449" s="173"/>
      <c r="I449" s="174">
        <v>300000000</v>
      </c>
      <c r="J449" s="21"/>
      <c r="K449" s="66"/>
    </row>
    <row r="450" spans="2:11" ht="17.25" thickTop="1" thickBot="1" x14ac:dyDescent="0.3">
      <c r="B450" s="46" t="s">
        <v>72</v>
      </c>
      <c r="C450" s="175"/>
      <c r="D450" s="175"/>
      <c r="E450" s="175"/>
      <c r="F450" s="175"/>
      <c r="G450" s="176"/>
      <c r="H450" s="176"/>
      <c r="I450" s="177">
        <f>SUM(I448:I449)</f>
        <v>409500000</v>
      </c>
      <c r="J450" s="21"/>
      <c r="K450" s="66"/>
    </row>
    <row r="451" spans="2:11" ht="15.75" x14ac:dyDescent="0.25">
      <c r="B451" s="42"/>
      <c r="C451" s="42"/>
      <c r="D451" s="42"/>
      <c r="E451" s="42"/>
      <c r="F451" s="42"/>
      <c r="G451" s="80"/>
      <c r="H451" s="80"/>
      <c r="I451" s="81"/>
      <c r="J451" s="21"/>
    </row>
    <row r="452" spans="2:11" ht="15.75" x14ac:dyDescent="0.25">
      <c r="B452" s="1"/>
      <c r="C452" s="1"/>
      <c r="D452" s="1"/>
      <c r="E452" s="1"/>
      <c r="F452" s="1"/>
      <c r="G452" s="23"/>
      <c r="H452" s="23"/>
      <c r="I452" s="24"/>
      <c r="J452" s="21"/>
    </row>
    <row r="453" spans="2:11" ht="15.75" x14ac:dyDescent="0.25">
      <c r="B453" s="1"/>
      <c r="C453" s="1"/>
      <c r="D453" s="1"/>
      <c r="E453" s="1"/>
      <c r="F453" s="1"/>
      <c r="G453" s="23"/>
      <c r="H453" s="23"/>
      <c r="I453" s="24"/>
      <c r="J453" s="21"/>
    </row>
    <row r="454" spans="2:11" ht="15.75" x14ac:dyDescent="0.25">
      <c r="B454" s="1"/>
      <c r="C454" s="1"/>
      <c r="D454" s="1"/>
      <c r="E454" s="1"/>
      <c r="F454" s="1"/>
      <c r="G454" s="23"/>
      <c r="H454" s="23"/>
      <c r="I454" s="24"/>
      <c r="J454" s="21"/>
    </row>
    <row r="455" spans="2:11" ht="15.75" x14ac:dyDescent="0.25">
      <c r="B455" s="1"/>
      <c r="C455" s="1"/>
      <c r="D455" s="1"/>
      <c r="E455" s="1"/>
      <c r="F455" s="1"/>
      <c r="G455" s="23"/>
      <c r="H455" s="23"/>
      <c r="I455" s="24"/>
      <c r="J455" s="21"/>
    </row>
    <row r="456" spans="2:11" ht="15.75" x14ac:dyDescent="0.25">
      <c r="B456" s="1"/>
      <c r="C456" s="1"/>
      <c r="D456" s="1"/>
      <c r="E456" s="1"/>
      <c r="F456" s="1"/>
      <c r="G456" s="23"/>
      <c r="H456" s="23"/>
      <c r="I456" s="24"/>
      <c r="J456" s="21"/>
    </row>
    <row r="457" spans="2:11" ht="15.75" x14ac:dyDescent="0.25">
      <c r="B457" s="1"/>
      <c r="C457" s="1"/>
      <c r="D457" s="1"/>
      <c r="E457" s="1"/>
      <c r="F457" s="1"/>
      <c r="G457" s="23"/>
      <c r="H457" s="23"/>
      <c r="I457" s="24"/>
      <c r="J457" s="21"/>
    </row>
    <row r="458" spans="2:11" ht="15.75" x14ac:dyDescent="0.25">
      <c r="B458" s="1"/>
      <c r="C458" s="1"/>
      <c r="D458" s="1"/>
      <c r="E458" s="1"/>
      <c r="F458" s="1"/>
      <c r="G458" s="23"/>
      <c r="H458" s="23"/>
      <c r="I458" s="24"/>
      <c r="J458" s="21"/>
    </row>
    <row r="459" spans="2:11" ht="15.75" x14ac:dyDescent="0.25">
      <c r="B459" s="1"/>
      <c r="C459" s="1"/>
      <c r="D459" s="1"/>
      <c r="E459" s="1"/>
      <c r="F459" s="1"/>
      <c r="G459" s="23"/>
      <c r="H459" s="23"/>
      <c r="I459" s="24"/>
      <c r="J459" s="21"/>
    </row>
    <row r="460" spans="2:11" ht="15.75" x14ac:dyDescent="0.25">
      <c r="B460" s="1"/>
      <c r="C460" s="1"/>
      <c r="D460" s="1"/>
      <c r="E460" s="1"/>
      <c r="F460" s="1"/>
      <c r="G460" s="23"/>
      <c r="H460" s="23"/>
      <c r="I460" s="24"/>
      <c r="J460" s="21"/>
    </row>
    <row r="461" spans="2:11" ht="15.75" x14ac:dyDescent="0.25">
      <c r="B461" s="1"/>
      <c r="C461" s="1"/>
      <c r="D461" s="1"/>
      <c r="E461" s="1"/>
      <c r="F461" s="1"/>
      <c r="G461" s="23"/>
      <c r="H461" s="23"/>
      <c r="I461" s="24"/>
      <c r="J461" s="21"/>
    </row>
    <row r="462" spans="2:11" ht="15.75" x14ac:dyDescent="0.25">
      <c r="B462" s="1"/>
      <c r="C462" s="1"/>
      <c r="D462" s="1"/>
      <c r="E462" s="1"/>
      <c r="F462" s="1"/>
      <c r="G462" s="23"/>
      <c r="H462" s="23"/>
      <c r="I462" s="24"/>
      <c r="J462" s="21"/>
    </row>
    <row r="463" spans="2:11" ht="15.75" x14ac:dyDescent="0.25">
      <c r="B463" s="1"/>
      <c r="C463" s="1"/>
      <c r="D463" s="1"/>
      <c r="E463" s="1"/>
      <c r="F463" s="1"/>
      <c r="G463" s="23"/>
      <c r="H463" s="23"/>
      <c r="I463" s="24"/>
      <c r="J463" s="21"/>
    </row>
    <row r="464" spans="2:11" ht="15.75" x14ac:dyDescent="0.25">
      <c r="B464" s="1"/>
      <c r="C464" s="1"/>
      <c r="D464" s="1"/>
      <c r="E464" s="1"/>
      <c r="F464" s="1"/>
      <c r="G464" s="23"/>
      <c r="H464" s="23"/>
      <c r="I464" s="24"/>
      <c r="J464" s="21"/>
    </row>
    <row r="465" spans="2:10" ht="15.75" x14ac:dyDescent="0.25">
      <c r="B465" s="1"/>
      <c r="C465" s="1"/>
      <c r="D465" s="1"/>
      <c r="E465" s="1"/>
      <c r="F465" s="1"/>
      <c r="G465" s="23"/>
      <c r="H465" s="23"/>
      <c r="I465" s="24"/>
      <c r="J465" s="21"/>
    </row>
    <row r="466" spans="2:10" ht="15.75" x14ac:dyDescent="0.25">
      <c r="B466" s="1"/>
      <c r="C466" s="1"/>
      <c r="D466" s="1"/>
      <c r="E466" s="1"/>
      <c r="F466" s="1"/>
      <c r="G466" s="23"/>
      <c r="H466" s="23"/>
      <c r="I466" s="24"/>
      <c r="J466" s="21"/>
    </row>
    <row r="467" spans="2:10" ht="15.75" x14ac:dyDescent="0.25">
      <c r="B467" s="1"/>
      <c r="C467" s="1"/>
      <c r="D467" s="1"/>
      <c r="E467" s="1"/>
      <c r="F467" s="1"/>
      <c r="G467" s="23"/>
      <c r="H467" s="23"/>
      <c r="I467" s="24"/>
      <c r="J467" s="21"/>
    </row>
    <row r="468" spans="2:10" x14ac:dyDescent="0.25">
      <c r="B468" s="21"/>
      <c r="C468" s="21"/>
      <c r="D468" s="21"/>
      <c r="E468" s="21"/>
      <c r="F468" s="21"/>
      <c r="G468" s="21"/>
      <c r="H468" s="21"/>
      <c r="I468" s="33"/>
      <c r="J468" s="21"/>
    </row>
    <row r="469" spans="2:10" x14ac:dyDescent="0.25">
      <c r="B469" s="21"/>
      <c r="C469" s="21"/>
      <c r="D469" s="21"/>
      <c r="E469" s="21"/>
      <c r="F469" s="21"/>
      <c r="G469" s="21"/>
      <c r="H469" s="21"/>
      <c r="I469" s="21"/>
      <c r="J469" s="21"/>
    </row>
    <row r="470" spans="2:10" x14ac:dyDescent="0.25">
      <c r="B470" s="21"/>
      <c r="C470" s="21"/>
      <c r="D470" s="21"/>
      <c r="E470" s="21"/>
      <c r="F470" s="21"/>
      <c r="G470" s="21"/>
      <c r="H470" s="21"/>
      <c r="I470" s="21"/>
      <c r="J470" s="21"/>
    </row>
    <row r="471" spans="2:10" x14ac:dyDescent="0.25">
      <c r="B471" s="21"/>
      <c r="C471" s="34"/>
      <c r="D471" s="21"/>
      <c r="E471" s="21"/>
      <c r="F471" s="21"/>
      <c r="G471" s="21"/>
      <c r="H471" s="21"/>
      <c r="I471" s="21"/>
      <c r="J471" s="21"/>
    </row>
    <row r="472" spans="2:10" x14ac:dyDescent="0.25">
      <c r="B472" s="21"/>
      <c r="C472" s="35"/>
      <c r="D472" s="36"/>
      <c r="E472" s="36"/>
      <c r="F472" s="21"/>
      <c r="G472" s="21"/>
      <c r="H472" s="21"/>
      <c r="I472" s="21"/>
      <c r="J472" s="21"/>
    </row>
    <row r="473" spans="2:10" x14ac:dyDescent="0.25">
      <c r="B473" s="21"/>
      <c r="C473" s="34"/>
      <c r="D473" s="21"/>
      <c r="E473" s="21"/>
      <c r="F473" s="21"/>
      <c r="G473" s="21"/>
      <c r="H473" s="21"/>
      <c r="I473" s="21"/>
      <c r="J473" s="21"/>
    </row>
    <row r="474" spans="2:10" x14ac:dyDescent="0.25">
      <c r="J474" s="21"/>
    </row>
    <row r="475" spans="2:10" x14ac:dyDescent="0.25">
      <c r="J475" s="21"/>
    </row>
    <row r="476" spans="2:10" x14ac:dyDescent="0.25">
      <c r="J476" s="21"/>
    </row>
    <row r="477" spans="2:10" x14ac:dyDescent="0.25">
      <c r="J477" s="21"/>
    </row>
    <row r="478" spans="2:10" x14ac:dyDescent="0.25">
      <c r="J478" s="21"/>
    </row>
    <row r="479" spans="2:10" x14ac:dyDescent="0.25">
      <c r="J479" s="21"/>
    </row>
    <row r="480" spans="2:10" x14ac:dyDescent="0.25">
      <c r="J480" s="21"/>
    </row>
    <row r="481" spans="10:10" x14ac:dyDescent="0.25">
      <c r="J481" s="21"/>
    </row>
    <row r="482" spans="10:10" x14ac:dyDescent="0.25">
      <c r="J482" s="21"/>
    </row>
    <row r="483" spans="10:10" x14ac:dyDescent="0.25">
      <c r="J483" s="21"/>
    </row>
  </sheetData>
  <mergeCells count="133">
    <mergeCell ref="B2:I2"/>
    <mergeCell ref="C11:G11"/>
    <mergeCell ref="C14:G14"/>
    <mergeCell ref="C23:F23"/>
    <mergeCell ref="C17:F17"/>
    <mergeCell ref="D21:H21"/>
    <mergeCell ref="B317:I317"/>
    <mergeCell ref="C301:G301"/>
    <mergeCell ref="C307:G307"/>
    <mergeCell ref="C293:G293"/>
    <mergeCell ref="C294:G294"/>
    <mergeCell ref="C295:G295"/>
    <mergeCell ref="C296:G296"/>
    <mergeCell ref="C297:G297"/>
    <mergeCell ref="C298:G298"/>
    <mergeCell ref="C275:G275"/>
    <mergeCell ref="C247:H247"/>
    <mergeCell ref="C238:H238"/>
    <mergeCell ref="C241:H241"/>
    <mergeCell ref="H4:I4"/>
    <mergeCell ref="C276:G276"/>
    <mergeCell ref="C284:G284"/>
    <mergeCell ref="C277:G277"/>
    <mergeCell ref="C282:G282"/>
    <mergeCell ref="C299:G299"/>
    <mergeCell ref="C291:G291"/>
    <mergeCell ref="C283:G283"/>
    <mergeCell ref="C300:G300"/>
    <mergeCell ref="B281:G281"/>
    <mergeCell ref="C278:G278"/>
    <mergeCell ref="C280:G280"/>
    <mergeCell ref="B328:I328"/>
    <mergeCell ref="C292:G292"/>
    <mergeCell ref="C285:G285"/>
    <mergeCell ref="C286:G286"/>
    <mergeCell ref="C287:G287"/>
    <mergeCell ref="C288:G288"/>
    <mergeCell ref="C290:G290"/>
    <mergeCell ref="C304:G304"/>
    <mergeCell ref="C302:G302"/>
    <mergeCell ref="C322:H322"/>
    <mergeCell ref="C324:H324"/>
    <mergeCell ref="C289:G289"/>
    <mergeCell ref="B440:I440"/>
    <mergeCell ref="C331:G331"/>
    <mergeCell ref="C336:G336"/>
    <mergeCell ref="C337:G337"/>
    <mergeCell ref="B411:I411"/>
    <mergeCell ref="C347:G347"/>
    <mergeCell ref="B379:I379"/>
    <mergeCell ref="C382:G382"/>
    <mergeCell ref="C388:G388"/>
    <mergeCell ref="C389:G389"/>
    <mergeCell ref="D399:H399"/>
    <mergeCell ref="C403:G403"/>
    <mergeCell ref="C364:G364"/>
    <mergeCell ref="C341:H341"/>
    <mergeCell ref="C346:H346"/>
    <mergeCell ref="B425:I425"/>
    <mergeCell ref="B360:I360"/>
    <mergeCell ref="D344:H344"/>
    <mergeCell ref="D365:F365"/>
    <mergeCell ref="D366:E366"/>
    <mergeCell ref="E343:I343"/>
    <mergeCell ref="B272:I272"/>
    <mergeCell ref="C60:F60"/>
    <mergeCell ref="E10:G10"/>
    <mergeCell ref="C152:G152"/>
    <mergeCell ref="F155:H155"/>
    <mergeCell ref="C225:H225"/>
    <mergeCell ref="G226:H226"/>
    <mergeCell ref="E227:H227"/>
    <mergeCell ref="F229:H229"/>
    <mergeCell ref="D51:F51"/>
    <mergeCell ref="D52:F52"/>
    <mergeCell ref="D53:F53"/>
    <mergeCell ref="D54:F54"/>
    <mergeCell ref="B209:I209"/>
    <mergeCell ref="C212:G212"/>
    <mergeCell ref="C219:G219"/>
    <mergeCell ref="C99:F99"/>
    <mergeCell ref="D144:F144"/>
    <mergeCell ref="D35:G35"/>
    <mergeCell ref="C89:G89"/>
    <mergeCell ref="D48:F48"/>
    <mergeCell ref="D49:F49"/>
    <mergeCell ref="C88:G88"/>
    <mergeCell ref="D46:F46"/>
    <mergeCell ref="D47:F47"/>
    <mergeCell ref="D50:F50"/>
    <mergeCell ref="C83:F83"/>
    <mergeCell ref="B93:I93"/>
    <mergeCell ref="D142:F142"/>
    <mergeCell ref="D140:F140"/>
    <mergeCell ref="B233:I233"/>
    <mergeCell ref="B76:I76"/>
    <mergeCell ref="B187:I187"/>
    <mergeCell ref="B170:I170"/>
    <mergeCell ref="B133:I133"/>
    <mergeCell ref="D154:F154"/>
    <mergeCell ref="B148:I148"/>
    <mergeCell ref="C153:F153"/>
    <mergeCell ref="B197:I197"/>
    <mergeCell ref="D141:F141"/>
    <mergeCell ref="C125:G125"/>
    <mergeCell ref="C90:G90"/>
    <mergeCell ref="C223:I223"/>
    <mergeCell ref="C130:G130"/>
    <mergeCell ref="C190:H190"/>
    <mergeCell ref="K117:R117"/>
    <mergeCell ref="L125:P125"/>
    <mergeCell ref="L130:P130"/>
    <mergeCell ref="C263:H263"/>
    <mergeCell ref="D39:H39"/>
    <mergeCell ref="C9:G9"/>
    <mergeCell ref="C15:H15"/>
    <mergeCell ref="C19:H19"/>
    <mergeCell ref="C40:H40"/>
    <mergeCell ref="C25:H25"/>
    <mergeCell ref="D56:F56"/>
    <mergeCell ref="C57:H57"/>
    <mergeCell ref="B117:I117"/>
    <mergeCell ref="D143:F143"/>
    <mergeCell ref="D145:F145"/>
    <mergeCell ref="D138:F138"/>
    <mergeCell ref="D139:F139"/>
    <mergeCell ref="B177:I177"/>
    <mergeCell ref="B160:I160"/>
    <mergeCell ref="C164:G164"/>
    <mergeCell ref="F166:H166"/>
    <mergeCell ref="D146:F146"/>
    <mergeCell ref="B259:I259"/>
    <mergeCell ref="C91:G91"/>
  </mergeCells>
  <phoneticPr fontId="12" type="noConversion"/>
  <pageMargins left="0.35433070866141736" right="0.31496062992125984" top="0.35433070866141736" bottom="0.19685039370078741" header="0.2362204724409449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8" sqref="A8"/>
    </sheetView>
  </sheetViews>
  <sheetFormatPr defaultRowHeight="15" x14ac:dyDescent="0.25"/>
  <cols>
    <col min="2" max="2" width="55.5703125" customWidth="1"/>
    <col min="3" max="3" width="20.7109375" customWidth="1"/>
  </cols>
  <sheetData>
    <row r="1" spans="1:4" x14ac:dyDescent="0.25">
      <c r="B1" s="15" t="s">
        <v>396</v>
      </c>
    </row>
    <row r="2" spans="1:4" x14ac:dyDescent="0.25">
      <c r="C2" s="14" t="s">
        <v>140</v>
      </c>
    </row>
    <row r="3" spans="1:4" ht="15.75" thickBot="1" x14ac:dyDescent="0.3"/>
    <row r="4" spans="1:4" ht="30" customHeight="1" thickBot="1" x14ac:dyDescent="0.3">
      <c r="A4" s="316">
        <v>1</v>
      </c>
      <c r="B4" s="317" t="s">
        <v>395</v>
      </c>
      <c r="C4" s="318">
        <v>25319029</v>
      </c>
      <c r="D4" s="80"/>
    </row>
    <row r="5" spans="1:4" x14ac:dyDescent="0.25">
      <c r="A5" s="76">
        <v>2</v>
      </c>
      <c r="B5" s="17" t="s">
        <v>151</v>
      </c>
      <c r="C5" s="19">
        <f>SUM(C4:C4)</f>
        <v>25319029</v>
      </c>
      <c r="D5" s="64"/>
    </row>
    <row r="6" spans="1:4" ht="15" customHeight="1" x14ac:dyDescent="0.25">
      <c r="A6" s="77">
        <v>3</v>
      </c>
      <c r="B6" s="65"/>
      <c r="C6" s="18"/>
      <c r="D6" s="64"/>
    </row>
    <row r="7" spans="1:4" x14ac:dyDescent="0.25">
      <c r="A7" s="76">
        <v>4</v>
      </c>
      <c r="B7" s="22" t="s">
        <v>152</v>
      </c>
      <c r="C7" s="19">
        <f>SUM(C6:C6)</f>
        <v>0</v>
      </c>
      <c r="D7" s="64"/>
    </row>
    <row r="8" spans="1:4" ht="30" customHeight="1" x14ac:dyDescent="0.25">
      <c r="A8" s="76">
        <v>5</v>
      </c>
      <c r="B8" s="40" t="s">
        <v>141</v>
      </c>
      <c r="C8" s="39">
        <f>SUM(C5,C7)</f>
        <v>25319029</v>
      </c>
      <c r="D8" s="64"/>
    </row>
    <row r="9" spans="1:4" ht="14.25" customHeight="1" x14ac:dyDescent="0.25">
      <c r="D9" s="64"/>
    </row>
    <row r="10" spans="1:4" x14ac:dyDescent="0.25">
      <c r="D10" s="16"/>
    </row>
    <row r="11" spans="1:4" x14ac:dyDescent="0.25">
      <c r="D11" s="16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G31" sqref="G31"/>
    </sheetView>
  </sheetViews>
  <sheetFormatPr defaultRowHeight="15" x14ac:dyDescent="0.25"/>
  <cols>
    <col min="1" max="1" width="5.7109375" customWidth="1"/>
    <col min="2" max="2" width="4.7109375" customWidth="1"/>
    <col min="6" max="6" width="19.5703125" customWidth="1"/>
    <col min="7" max="7" width="12.140625" customWidth="1"/>
    <col min="8" max="8" width="11.140625" customWidth="1"/>
    <col min="9" max="9" width="2.85546875" customWidth="1"/>
  </cols>
  <sheetData>
    <row r="1" spans="1:9" ht="15.75" x14ac:dyDescent="0.25">
      <c r="D1" s="416" t="s">
        <v>301</v>
      </c>
      <c r="E1" s="416"/>
      <c r="F1" s="416"/>
    </row>
    <row r="2" spans="1:9" x14ac:dyDescent="0.25">
      <c r="A2" t="s">
        <v>394</v>
      </c>
      <c r="G2" s="408" t="s">
        <v>6</v>
      </c>
      <c r="H2" s="408"/>
      <c r="I2" s="4"/>
    </row>
    <row r="4" spans="1:9" ht="38.25" customHeight="1" x14ac:dyDescent="0.25">
      <c r="A4" s="409" t="s">
        <v>73</v>
      </c>
      <c r="B4" s="409"/>
      <c r="C4" s="409" t="s">
        <v>110</v>
      </c>
      <c r="D4" s="409"/>
      <c r="E4" s="409"/>
      <c r="F4" s="409"/>
      <c r="G4" s="11" t="s">
        <v>7</v>
      </c>
      <c r="H4" s="9" t="s">
        <v>8</v>
      </c>
      <c r="I4" s="6"/>
    </row>
    <row r="5" spans="1:9" x14ac:dyDescent="0.25">
      <c r="A5" s="410" t="s">
        <v>75</v>
      </c>
      <c r="B5" s="410"/>
      <c r="C5" s="407" t="s">
        <v>74</v>
      </c>
      <c r="D5" s="407"/>
      <c r="E5" s="407"/>
      <c r="F5" s="407"/>
      <c r="G5" s="12">
        <v>60322000</v>
      </c>
      <c r="H5" s="25">
        <v>16294000</v>
      </c>
      <c r="I5" s="7"/>
    </row>
    <row r="6" spans="1:9" x14ac:dyDescent="0.25">
      <c r="A6" s="404" t="s">
        <v>271</v>
      </c>
      <c r="B6" s="405"/>
      <c r="C6" s="401" t="s">
        <v>272</v>
      </c>
      <c r="D6" s="402"/>
      <c r="E6" s="402"/>
      <c r="F6" s="403"/>
      <c r="G6" s="12">
        <v>435000</v>
      </c>
      <c r="H6" s="25">
        <v>317000</v>
      </c>
      <c r="I6" s="7"/>
    </row>
    <row r="7" spans="1:9" x14ac:dyDescent="0.25">
      <c r="A7" s="406" t="s">
        <v>76</v>
      </c>
      <c r="B7" s="406"/>
      <c r="C7" s="407" t="s">
        <v>77</v>
      </c>
      <c r="D7" s="407"/>
      <c r="E7" s="407"/>
      <c r="F7" s="407"/>
      <c r="G7" s="12">
        <v>2280000</v>
      </c>
      <c r="H7" s="25">
        <v>2540000</v>
      </c>
      <c r="I7" s="7"/>
    </row>
    <row r="8" spans="1:9" x14ac:dyDescent="0.25">
      <c r="A8" s="406" t="s">
        <v>78</v>
      </c>
      <c r="B8" s="406"/>
      <c r="C8" s="407" t="s">
        <v>79</v>
      </c>
      <c r="D8" s="407"/>
      <c r="E8" s="407"/>
      <c r="F8" s="407"/>
      <c r="G8" s="12">
        <v>1339312</v>
      </c>
      <c r="H8" s="25">
        <v>33898286</v>
      </c>
      <c r="I8" s="7"/>
    </row>
    <row r="9" spans="1:9" x14ac:dyDescent="0.25">
      <c r="A9" s="406" t="s">
        <v>80</v>
      </c>
      <c r="B9" s="406"/>
      <c r="C9" s="407" t="s">
        <v>81</v>
      </c>
      <c r="D9" s="407"/>
      <c r="E9" s="407"/>
      <c r="F9" s="407"/>
      <c r="G9" s="12">
        <v>59740228</v>
      </c>
      <c r="H9" s="25"/>
      <c r="I9" s="7"/>
    </row>
    <row r="10" spans="1:9" x14ac:dyDescent="0.25">
      <c r="A10" s="406" t="s">
        <v>82</v>
      </c>
      <c r="B10" s="406"/>
      <c r="C10" s="407" t="s">
        <v>83</v>
      </c>
      <c r="D10" s="407"/>
      <c r="E10" s="407"/>
      <c r="F10" s="407"/>
      <c r="G10" s="12"/>
      <c r="H10" s="25"/>
      <c r="I10" s="7"/>
    </row>
    <row r="11" spans="1:9" x14ac:dyDescent="0.25">
      <c r="A11" s="406" t="s">
        <v>84</v>
      </c>
      <c r="B11" s="406"/>
      <c r="C11" s="407" t="s">
        <v>85</v>
      </c>
      <c r="D11" s="407"/>
      <c r="E11" s="407"/>
      <c r="F11" s="407"/>
      <c r="G11" s="12">
        <v>1580000</v>
      </c>
      <c r="H11" s="25"/>
      <c r="I11" s="7"/>
    </row>
    <row r="12" spans="1:9" x14ac:dyDescent="0.25">
      <c r="A12" s="399" t="s">
        <v>311</v>
      </c>
      <c r="B12" s="400"/>
      <c r="C12" s="401" t="s">
        <v>312</v>
      </c>
      <c r="D12" s="402"/>
      <c r="E12" s="402"/>
      <c r="F12" s="403"/>
      <c r="G12" s="12">
        <v>4550000</v>
      </c>
      <c r="H12" s="25"/>
      <c r="I12" s="7"/>
    </row>
    <row r="13" spans="1:9" x14ac:dyDescent="0.25">
      <c r="A13" s="406" t="s">
        <v>86</v>
      </c>
      <c r="B13" s="406"/>
      <c r="C13" s="407" t="s">
        <v>87</v>
      </c>
      <c r="D13" s="407"/>
      <c r="E13" s="407"/>
      <c r="F13" s="407"/>
      <c r="G13" s="12"/>
      <c r="H13" s="25">
        <v>7620000</v>
      </c>
      <c r="I13" s="7"/>
    </row>
    <row r="14" spans="1:9" x14ac:dyDescent="0.25">
      <c r="A14" s="406" t="s">
        <v>88</v>
      </c>
      <c r="B14" s="406"/>
      <c r="C14" s="407" t="s">
        <v>89</v>
      </c>
      <c r="D14" s="407"/>
      <c r="E14" s="407"/>
      <c r="F14" s="407"/>
      <c r="G14" s="12">
        <v>500000</v>
      </c>
      <c r="H14" s="25">
        <v>0</v>
      </c>
      <c r="I14" s="7"/>
    </row>
    <row r="15" spans="1:9" x14ac:dyDescent="0.25">
      <c r="A15" s="406" t="s">
        <v>319</v>
      </c>
      <c r="B15" s="406"/>
      <c r="C15" s="401" t="s">
        <v>320</v>
      </c>
      <c r="D15" s="402"/>
      <c r="E15" s="402"/>
      <c r="F15" s="403"/>
      <c r="G15" s="12">
        <v>25319029</v>
      </c>
      <c r="H15" s="25">
        <v>25319029</v>
      </c>
      <c r="I15" s="7"/>
    </row>
    <row r="16" spans="1:9" x14ac:dyDescent="0.25">
      <c r="A16" s="406" t="s">
        <v>90</v>
      </c>
      <c r="B16" s="406"/>
      <c r="C16" s="407" t="s">
        <v>9</v>
      </c>
      <c r="D16" s="407"/>
      <c r="E16" s="407"/>
      <c r="F16" s="407"/>
      <c r="G16" s="12">
        <v>14430000</v>
      </c>
      <c r="H16" s="25"/>
      <c r="I16" s="7"/>
    </row>
    <row r="17" spans="1:9" x14ac:dyDescent="0.25">
      <c r="A17" s="406" t="s">
        <v>91</v>
      </c>
      <c r="B17" s="406"/>
      <c r="C17" s="407" t="s">
        <v>92</v>
      </c>
      <c r="D17" s="407"/>
      <c r="E17" s="407"/>
      <c r="F17" s="407"/>
      <c r="G17" s="12">
        <v>61748250</v>
      </c>
      <c r="H17" s="25"/>
      <c r="I17" s="7"/>
    </row>
    <row r="18" spans="1:9" x14ac:dyDescent="0.25">
      <c r="A18" s="406" t="s">
        <v>94</v>
      </c>
      <c r="B18" s="406"/>
      <c r="C18" s="407" t="s">
        <v>95</v>
      </c>
      <c r="D18" s="407"/>
      <c r="E18" s="407"/>
      <c r="F18" s="407"/>
      <c r="G18" s="12">
        <v>17960000</v>
      </c>
      <c r="H18" s="25"/>
      <c r="I18" s="7"/>
    </row>
    <row r="19" spans="1:9" x14ac:dyDescent="0.25">
      <c r="A19" s="406" t="s">
        <v>96</v>
      </c>
      <c r="B19" s="406"/>
      <c r="C19" s="407" t="s">
        <v>97</v>
      </c>
      <c r="D19" s="407"/>
      <c r="E19" s="407"/>
      <c r="F19" s="407"/>
      <c r="G19" s="12">
        <v>1830000</v>
      </c>
      <c r="H19" s="25"/>
      <c r="I19" s="7"/>
    </row>
    <row r="20" spans="1:9" x14ac:dyDescent="0.25">
      <c r="A20" s="406" t="s">
        <v>98</v>
      </c>
      <c r="B20" s="406"/>
      <c r="C20" s="407" t="s">
        <v>12</v>
      </c>
      <c r="D20" s="407"/>
      <c r="E20" s="407"/>
      <c r="F20" s="407"/>
      <c r="G20" s="12">
        <v>80690000</v>
      </c>
      <c r="H20" s="27">
        <v>114300000</v>
      </c>
      <c r="I20" s="7"/>
    </row>
    <row r="21" spans="1:9" x14ac:dyDescent="0.25">
      <c r="A21" s="406" t="s">
        <v>99</v>
      </c>
      <c r="B21" s="406"/>
      <c r="C21" s="407" t="s">
        <v>11</v>
      </c>
      <c r="D21" s="407"/>
      <c r="E21" s="407"/>
      <c r="F21" s="407"/>
      <c r="G21" s="12">
        <v>330000</v>
      </c>
      <c r="H21" s="25"/>
      <c r="I21" s="7"/>
    </row>
    <row r="22" spans="1:9" ht="28.5" customHeight="1" x14ac:dyDescent="0.25">
      <c r="A22" s="411" t="s">
        <v>100</v>
      </c>
      <c r="B22" s="411"/>
      <c r="C22" s="412" t="s">
        <v>101</v>
      </c>
      <c r="D22" s="412"/>
      <c r="E22" s="412"/>
      <c r="F22" s="412"/>
      <c r="G22" s="12">
        <v>23033000</v>
      </c>
      <c r="H22" s="26">
        <v>1243000</v>
      </c>
      <c r="I22" s="7"/>
    </row>
    <row r="23" spans="1:9" x14ac:dyDescent="0.25">
      <c r="A23" s="406" t="s">
        <v>103</v>
      </c>
      <c r="B23" s="406"/>
      <c r="C23" s="407" t="s">
        <v>10</v>
      </c>
      <c r="D23" s="407"/>
      <c r="E23" s="407"/>
      <c r="F23" s="407"/>
      <c r="G23" s="12">
        <v>365000</v>
      </c>
      <c r="H23" s="25"/>
      <c r="I23" s="7"/>
    </row>
    <row r="24" spans="1:9" x14ac:dyDescent="0.25">
      <c r="A24" s="399" t="s">
        <v>105</v>
      </c>
      <c r="B24" s="400"/>
      <c r="C24" s="401" t="s">
        <v>106</v>
      </c>
      <c r="D24" s="402"/>
      <c r="E24" s="402"/>
      <c r="F24" s="403"/>
      <c r="G24" s="12"/>
      <c r="H24" s="25"/>
      <c r="I24" s="7"/>
    </row>
    <row r="25" spans="1:9" x14ac:dyDescent="0.25">
      <c r="A25" s="399" t="s">
        <v>313</v>
      </c>
      <c r="B25" s="400"/>
      <c r="C25" s="401" t="s">
        <v>197</v>
      </c>
      <c r="D25" s="402"/>
      <c r="E25" s="402"/>
      <c r="F25" s="403"/>
      <c r="G25" s="12">
        <v>11261000</v>
      </c>
      <c r="H25" s="25"/>
      <c r="I25" s="7"/>
    </row>
    <row r="26" spans="1:9" ht="27.75" customHeight="1" x14ac:dyDescent="0.25">
      <c r="A26" s="411" t="s">
        <v>107</v>
      </c>
      <c r="B26" s="411"/>
      <c r="C26" s="412" t="s">
        <v>108</v>
      </c>
      <c r="D26" s="412"/>
      <c r="E26" s="412"/>
      <c r="F26" s="412"/>
      <c r="G26" s="12">
        <v>2400000</v>
      </c>
      <c r="H26" s="25"/>
      <c r="I26" s="7"/>
    </row>
    <row r="27" spans="1:9" ht="30.75" customHeight="1" x14ac:dyDescent="0.25">
      <c r="A27" s="422" t="s">
        <v>147</v>
      </c>
      <c r="B27" s="423"/>
      <c r="C27" s="413" t="s">
        <v>148</v>
      </c>
      <c r="D27" s="414"/>
      <c r="E27" s="414"/>
      <c r="F27" s="415"/>
      <c r="G27" s="12"/>
      <c r="H27" s="25">
        <v>137200000</v>
      </c>
      <c r="I27" s="7"/>
    </row>
    <row r="28" spans="1:9" x14ac:dyDescent="0.25">
      <c r="A28" s="406"/>
      <c r="B28" s="406"/>
      <c r="C28" s="424" t="s">
        <v>149</v>
      </c>
      <c r="D28" s="425"/>
      <c r="E28" s="425"/>
      <c r="F28" s="426"/>
      <c r="G28" s="12"/>
      <c r="H28" s="25">
        <v>109500000</v>
      </c>
      <c r="I28" s="7"/>
    </row>
    <row r="29" spans="1:9" x14ac:dyDescent="0.25">
      <c r="A29" s="71"/>
      <c r="B29" s="71"/>
      <c r="C29" s="72" t="s">
        <v>341</v>
      </c>
      <c r="D29" s="73"/>
      <c r="E29" s="73"/>
      <c r="F29" s="74"/>
      <c r="G29" s="75"/>
      <c r="H29" s="27">
        <v>300000000</v>
      </c>
      <c r="I29" s="7"/>
    </row>
    <row r="30" spans="1:9" ht="15.75" thickBot="1" x14ac:dyDescent="0.3">
      <c r="A30" s="420"/>
      <c r="B30" s="420"/>
      <c r="C30" s="421" t="s">
        <v>13</v>
      </c>
      <c r="D30" s="421"/>
      <c r="E30" s="421"/>
      <c r="F30" s="421"/>
      <c r="G30" s="28">
        <v>378118496</v>
      </c>
      <c r="H30" s="29"/>
      <c r="I30" s="7"/>
    </row>
    <row r="31" spans="1:9" x14ac:dyDescent="0.25">
      <c r="A31" s="418" t="s">
        <v>14</v>
      </c>
      <c r="B31" s="419"/>
      <c r="C31" s="419"/>
      <c r="D31" s="419"/>
      <c r="E31" s="419"/>
      <c r="F31" s="419"/>
      <c r="G31" s="30">
        <f>SUM(G5:G30)</f>
        <v>748231315</v>
      </c>
      <c r="H31" s="31">
        <f>SUM(H5:H30)</f>
        <v>748231315</v>
      </c>
      <c r="I31" s="8"/>
    </row>
    <row r="32" spans="1:9" x14ac:dyDescent="0.25">
      <c r="A32" s="408"/>
      <c r="B32" s="408"/>
      <c r="C32" s="417"/>
      <c r="D32" s="417"/>
      <c r="E32" s="417"/>
      <c r="F32" s="417"/>
      <c r="G32" s="13"/>
      <c r="H32" s="5"/>
      <c r="I32" s="5"/>
    </row>
    <row r="33" spans="1:9" x14ac:dyDescent="0.25">
      <c r="A33" s="408"/>
      <c r="B33" s="408"/>
      <c r="C33" s="417"/>
      <c r="D33" s="417"/>
      <c r="E33" s="417"/>
      <c r="F33" s="417"/>
      <c r="G33" s="5"/>
      <c r="H33" s="5" t="s">
        <v>18</v>
      </c>
      <c r="I33" s="5"/>
    </row>
    <row r="34" spans="1:9" x14ac:dyDescent="0.25">
      <c r="A34" s="408"/>
      <c r="B34" s="408"/>
      <c r="C34" s="417"/>
      <c r="D34" s="417"/>
      <c r="E34" s="417"/>
      <c r="F34" s="417"/>
      <c r="G34" s="5"/>
      <c r="H34" s="5"/>
      <c r="I34" s="5"/>
    </row>
    <row r="35" spans="1:9" x14ac:dyDescent="0.25">
      <c r="A35" s="408"/>
      <c r="B35" s="408"/>
      <c r="C35" s="417"/>
      <c r="D35" s="417"/>
      <c r="E35" s="417"/>
      <c r="F35" s="417"/>
      <c r="G35" s="5"/>
      <c r="H35" s="5"/>
      <c r="I35" s="5"/>
    </row>
    <row r="36" spans="1:9" x14ac:dyDescent="0.25">
      <c r="A36" s="408"/>
      <c r="B36" s="408"/>
      <c r="C36" s="417"/>
      <c r="D36" s="417"/>
      <c r="E36" s="417"/>
      <c r="F36" s="417"/>
      <c r="G36" s="5"/>
      <c r="H36" s="5"/>
      <c r="I36" s="5"/>
    </row>
    <row r="37" spans="1:9" x14ac:dyDescent="0.25">
      <c r="A37" s="408"/>
      <c r="B37" s="408"/>
      <c r="C37" s="417"/>
      <c r="D37" s="417"/>
      <c r="E37" s="417"/>
      <c r="F37" s="417"/>
      <c r="G37" s="5"/>
      <c r="H37" s="5"/>
      <c r="I37" s="5"/>
    </row>
    <row r="38" spans="1:9" x14ac:dyDescent="0.25">
      <c r="G38" s="4"/>
    </row>
  </sheetData>
  <mergeCells count="67">
    <mergeCell ref="A37:B37"/>
    <mergeCell ref="C37:F37"/>
    <mergeCell ref="A34:B34"/>
    <mergeCell ref="C36:F36"/>
    <mergeCell ref="C34:F34"/>
    <mergeCell ref="D1:F1"/>
    <mergeCell ref="A35:B35"/>
    <mergeCell ref="C35:F35"/>
    <mergeCell ref="A36:B36"/>
    <mergeCell ref="A32:B32"/>
    <mergeCell ref="C32:F32"/>
    <mergeCell ref="A31:F31"/>
    <mergeCell ref="A33:B33"/>
    <mergeCell ref="C33:F33"/>
    <mergeCell ref="A28:B28"/>
    <mergeCell ref="A30:B30"/>
    <mergeCell ref="C30:F30"/>
    <mergeCell ref="A27:B27"/>
    <mergeCell ref="A23:B23"/>
    <mergeCell ref="C23:F23"/>
    <mergeCell ref="C28:F28"/>
    <mergeCell ref="A26:B26"/>
    <mergeCell ref="C26:F26"/>
    <mergeCell ref="A24:B24"/>
    <mergeCell ref="C24:F24"/>
    <mergeCell ref="C27:F27"/>
    <mergeCell ref="A20:B20"/>
    <mergeCell ref="C20:F20"/>
    <mergeCell ref="A21:B21"/>
    <mergeCell ref="C21:F21"/>
    <mergeCell ref="A22:B22"/>
    <mergeCell ref="C22:F22"/>
    <mergeCell ref="A18:B18"/>
    <mergeCell ref="C18:F18"/>
    <mergeCell ref="A19:B19"/>
    <mergeCell ref="C19:F19"/>
    <mergeCell ref="A14:B14"/>
    <mergeCell ref="C14:F14"/>
    <mergeCell ref="A16:B16"/>
    <mergeCell ref="C16:F16"/>
    <mergeCell ref="A17:B17"/>
    <mergeCell ref="C17:F17"/>
    <mergeCell ref="A15:B15"/>
    <mergeCell ref="C15:F15"/>
    <mergeCell ref="C9:F9"/>
    <mergeCell ref="A9:B9"/>
    <mergeCell ref="G2:H2"/>
    <mergeCell ref="A4:B4"/>
    <mergeCell ref="C4:F4"/>
    <mergeCell ref="A5:B5"/>
    <mergeCell ref="C5:F5"/>
    <mergeCell ref="A12:B12"/>
    <mergeCell ref="C12:F12"/>
    <mergeCell ref="C6:F6"/>
    <mergeCell ref="A6:B6"/>
    <mergeCell ref="A25:B25"/>
    <mergeCell ref="C25:F25"/>
    <mergeCell ref="A11:B11"/>
    <mergeCell ref="C11:F11"/>
    <mergeCell ref="A13:B13"/>
    <mergeCell ref="C13:F13"/>
    <mergeCell ref="A10:B10"/>
    <mergeCell ref="C10:F10"/>
    <mergeCell ref="A8:B8"/>
    <mergeCell ref="C8:F8"/>
    <mergeCell ref="A7:B7"/>
    <mergeCell ref="C7:F7"/>
  </mergeCells>
  <phoneticPr fontId="12" type="noConversion"/>
  <pageMargins left="0.33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COFOGOS KÖLTSÉGVETÉS</vt:lpstr>
      <vt:lpstr>fejlesztések</vt:lpstr>
      <vt:lpstr>ÖSSZESÍTŐ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Tihany</dc:creator>
  <cp:lastModifiedBy>Ági</cp:lastModifiedBy>
  <cp:lastPrinted>2026-02-05T14:19:27Z</cp:lastPrinted>
  <dcterms:created xsi:type="dcterms:W3CDTF">2012-02-07T07:50:00Z</dcterms:created>
  <dcterms:modified xsi:type="dcterms:W3CDTF">2026-02-06T07:35:59Z</dcterms:modified>
</cp:coreProperties>
</file>